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Volumes/Kunden 2016/BLW/193.011801 Agrarbericht 2018/Reinzeichnung_Panache/2018_Mensch_rz/Bauernfamilie_i/"/>
    </mc:Choice>
  </mc:AlternateContent>
  <xr:revisionPtr revIDLastSave="0" documentId="8_{1DA83905-8299-484F-BFAE-EF7EB6E74111}" xr6:coauthVersionLast="34" xr6:coauthVersionMax="34" xr10:uidLastSave="{00000000-0000-0000-0000-000000000000}"/>
  <bookViews>
    <workbookView xWindow="9500" yWindow="460" windowWidth="10000" windowHeight="10000" tabRatio="805" xr2:uid="{00000000-000D-0000-FFFF-FFFF00000000}"/>
  </bookViews>
  <sheets>
    <sheet name="Ferien_d" sheetId="20" r:id="rId1"/>
    <sheet name=" Ferien" sheetId="19" r:id="rId2"/>
  </sheets>
  <calcPr calcId="179017"/>
</workbook>
</file>

<file path=xl/calcChain.xml><?xml version="1.0" encoding="utf-8"?>
<calcChain xmlns="http://schemas.openxmlformats.org/spreadsheetml/2006/main">
  <c r="O8" i="19" l="1"/>
  <c r="O10" i="19" s="1"/>
  <c r="C8" i="19"/>
  <c r="C10" i="19" s="1"/>
  <c r="D8" i="19"/>
  <c r="D10" i="19" s="1"/>
  <c r="E8" i="19"/>
  <c r="E10" i="19" s="1"/>
  <c r="F8" i="19"/>
  <c r="F10" i="19" s="1"/>
  <c r="G8" i="19"/>
  <c r="G10" i="19" s="1"/>
  <c r="H8" i="19"/>
  <c r="H10" i="19" s="1"/>
  <c r="I8" i="19"/>
  <c r="I10" i="19" s="1"/>
  <c r="J8" i="19"/>
  <c r="J10" i="19" s="1"/>
  <c r="K8" i="19"/>
  <c r="K10" i="19" s="1"/>
  <c r="L8" i="19"/>
  <c r="L10" i="19" s="1"/>
  <c r="M8" i="19"/>
  <c r="M10" i="19" s="1"/>
  <c r="N8" i="19"/>
  <c r="N10" i="19" s="1"/>
  <c r="B8" i="19"/>
  <c r="B10" i="19" s="1"/>
</calcChain>
</file>

<file path=xl/sharedStrings.xml><?xml version="1.0" encoding="utf-8"?>
<sst xmlns="http://schemas.openxmlformats.org/spreadsheetml/2006/main" count="42" uniqueCount="14">
  <si>
    <t>Altri lavoratori dipendenti</t>
  </si>
  <si>
    <t>Lavoratori dip. nell'agricoltura</t>
  </si>
  <si>
    <t>Altri lavoratori indipendenti</t>
  </si>
  <si>
    <t>Lavoratori ind. nell'artigianato/industria</t>
  </si>
  <si>
    <t>Agricoltori/contadine</t>
  </si>
  <si>
    <t xml:space="preserve">Donne </t>
  </si>
  <si>
    <t>Uomini</t>
  </si>
  <si>
    <t>Giorni di ferie</t>
  </si>
  <si>
    <t>Niente ferie</t>
  </si>
  <si>
    <t>1-5 giorni</t>
  </si>
  <si>
    <t>6-10 giorni</t>
  </si>
  <si>
    <t>11+ giorni</t>
  </si>
  <si>
    <t>Donne</t>
  </si>
  <si>
    <t>Fonte: UST (RIFOS 2017, dati annuali)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</si>
</sst>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/>
    </xf>
    <xf numFmtId="0" fontId="9" fillId="0" borderId="0" xfId="0" applyFont="1"/>
    <xf numFmtId="164" fontId="5" fillId="0" borderId="0" xfId="0" applyNumberFormat="1" applyFont="1" applyFill="1" applyBorder="1" applyAlignment="1">
      <alignment horizontal="right"/>
    </xf>
    <xf numFmtId="0" fontId="0" fillId="0" borderId="0" xfId="0"/>
    <xf numFmtId="1" fontId="0" fillId="0" borderId="0" xfId="0" applyNumberFormat="1"/>
    <xf numFmtId="0" fontId="3" fillId="0" borderId="0" xfId="0" applyFont="1"/>
    <xf numFmtId="1" fontId="3" fillId="0" borderId="0" xfId="0" applyNumberFormat="1" applyFont="1"/>
    <xf numFmtId="0" fontId="3" fillId="0" borderId="0" xfId="0" applyFont="1" applyBorder="1"/>
    <xf numFmtId="0" fontId="4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49" fontId="5" fillId="3" borderId="0" xfId="0" applyNumberFormat="1" applyFont="1" applyFill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10" fillId="0" borderId="0" xfId="2" applyFont="1" applyBorder="1" applyAlignment="1">
      <alignment horizontal="right"/>
    </xf>
    <xf numFmtId="0" fontId="10" fillId="0" borderId="1" xfId="2" applyFont="1" applyBorder="1" applyAlignment="1">
      <alignment horizontal="right"/>
    </xf>
    <xf numFmtId="0" fontId="10" fillId="0" borderId="0" xfId="2" applyFont="1" applyBorder="1" applyAlignment="1">
      <alignment horizontal="right" wrapText="1"/>
    </xf>
    <xf numFmtId="0" fontId="10" fillId="3" borderId="0" xfId="2" applyFont="1" applyFill="1" applyBorder="1" applyAlignment="1">
      <alignment horizontal="right"/>
    </xf>
    <xf numFmtId="0" fontId="10" fillId="3" borderId="0" xfId="2" applyFont="1" applyFill="1" applyBorder="1" applyAlignment="1">
      <alignment horizontal="right" wrapText="1"/>
    </xf>
    <xf numFmtId="0" fontId="10" fillId="3" borderId="6" xfId="2" applyFont="1" applyFill="1" applyBorder="1" applyAlignment="1">
      <alignment horizontal="right"/>
    </xf>
    <xf numFmtId="0" fontId="10" fillId="3" borderId="1" xfId="2" applyFont="1" applyFill="1" applyBorder="1" applyAlignment="1">
      <alignment horizontal="right"/>
    </xf>
    <xf numFmtId="0" fontId="10" fillId="3" borderId="3" xfId="2" applyFont="1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 2 2" xfId="2" xr:uid="{00000000-0005-0000-0000-000002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000" b="1"/>
              <a:t>Giorni di ferie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5871085881706646"/>
          <c:y val="0.12191580145201857"/>
          <c:w val="0.58493906284970187"/>
          <c:h val="0.572599861703810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 Ferien'!$A$4</c:f>
              <c:strCache>
                <c:ptCount val="1"/>
                <c:pt idx="0">
                  <c:v>Niente ferie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Ferien'!$B$3:$O$3</c:f>
              <c:strCache>
                <c:ptCount val="13"/>
                <c:pt idx="0">
                  <c:v>Altri lavoratori dipendenti</c:v>
                </c:pt>
                <c:pt idx="3">
                  <c:v>Lavoratori dip. nell'agricoltura</c:v>
                </c:pt>
                <c:pt idx="6">
                  <c:v>Altri lavoratori indipendenti</c:v>
                </c:pt>
                <c:pt idx="9">
                  <c:v>Lavoratori ind. nell'artigianato/industria</c:v>
                </c:pt>
                <c:pt idx="12">
                  <c:v>Agricoltori/contadine</c:v>
                </c:pt>
              </c:strCache>
            </c:strRef>
          </c:cat>
          <c:val>
            <c:numRef>
              <c:f>' Ferien'!$B$4:$O$4</c:f>
              <c:numCache>
                <c:formatCode>General</c:formatCode>
                <c:ptCount val="14"/>
                <c:pt idx="0">
                  <c:v>235327</c:v>
                </c:pt>
                <c:pt idx="1">
                  <c:v>107394</c:v>
                </c:pt>
                <c:pt idx="3">
                  <c:v>2526</c:v>
                </c:pt>
                <c:pt idx="4">
                  <c:v>2472</c:v>
                </c:pt>
                <c:pt idx="6">
                  <c:v>22456</c:v>
                </c:pt>
                <c:pt idx="7">
                  <c:v>16630</c:v>
                </c:pt>
                <c:pt idx="9">
                  <c:v>3695</c:v>
                </c:pt>
                <c:pt idx="10">
                  <c:v>7764</c:v>
                </c:pt>
                <c:pt idx="12">
                  <c:v>9310</c:v>
                </c:pt>
                <c:pt idx="13">
                  <c:v>12697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2-447F-8BB0-01F38A74E74F}"/>
            </c:ext>
          </c:extLst>
        </c:ser>
        <c:ser>
          <c:idx val="1"/>
          <c:order val="1"/>
          <c:tx>
            <c:strRef>
              <c:f>' Ferien'!$A$5</c:f>
              <c:strCache>
                <c:ptCount val="1"/>
                <c:pt idx="0">
                  <c:v>1-5 giorni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Ferien'!$B$3:$O$3</c:f>
              <c:strCache>
                <c:ptCount val="13"/>
                <c:pt idx="0">
                  <c:v>Altri lavoratori dipendenti</c:v>
                </c:pt>
                <c:pt idx="3">
                  <c:v>Lavoratori dip. nell'agricoltura</c:v>
                </c:pt>
                <c:pt idx="6">
                  <c:v>Altri lavoratori indipendenti</c:v>
                </c:pt>
                <c:pt idx="9">
                  <c:v>Lavoratori ind. nell'artigianato/industria</c:v>
                </c:pt>
                <c:pt idx="12">
                  <c:v>Agricoltori/contadine</c:v>
                </c:pt>
              </c:strCache>
            </c:strRef>
          </c:cat>
          <c:val>
            <c:numRef>
              <c:f>' Ferien'!$B$5:$O$5</c:f>
              <c:numCache>
                <c:formatCode>General</c:formatCode>
                <c:ptCount val="14"/>
                <c:pt idx="0">
                  <c:v>3703</c:v>
                </c:pt>
                <c:pt idx="1">
                  <c:v>2682</c:v>
                </c:pt>
                <c:pt idx="3">
                  <c:v>0</c:v>
                </c:pt>
                <c:pt idx="4">
                  <c:v>129</c:v>
                </c:pt>
                <c:pt idx="6">
                  <c:v>5903</c:v>
                </c:pt>
                <c:pt idx="7">
                  <c:v>4527</c:v>
                </c:pt>
                <c:pt idx="9">
                  <c:v>604</c:v>
                </c:pt>
                <c:pt idx="10">
                  <c:v>3324</c:v>
                </c:pt>
                <c:pt idx="12">
                  <c:v>6752</c:v>
                </c:pt>
                <c:pt idx="13">
                  <c:v>15545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2-447F-8BB0-01F38A74E74F}"/>
            </c:ext>
          </c:extLst>
        </c:ser>
        <c:ser>
          <c:idx val="2"/>
          <c:order val="2"/>
          <c:tx>
            <c:strRef>
              <c:f>' Ferien'!$A$6</c:f>
              <c:strCache>
                <c:ptCount val="1"/>
                <c:pt idx="0">
                  <c:v>6-10 giorni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Ferien'!$B$3:$O$3</c:f>
              <c:strCache>
                <c:ptCount val="13"/>
                <c:pt idx="0">
                  <c:v>Altri lavoratori dipendenti</c:v>
                </c:pt>
                <c:pt idx="3">
                  <c:v>Lavoratori dip. nell'agricoltura</c:v>
                </c:pt>
                <c:pt idx="6">
                  <c:v>Altri lavoratori indipendenti</c:v>
                </c:pt>
                <c:pt idx="9">
                  <c:v>Lavoratori ind. nell'artigianato/industria</c:v>
                </c:pt>
                <c:pt idx="12">
                  <c:v>Agricoltori/contadine</c:v>
                </c:pt>
              </c:strCache>
            </c:strRef>
          </c:cat>
          <c:val>
            <c:numRef>
              <c:f>' Ferien'!$B$6:$O$6</c:f>
              <c:numCache>
                <c:formatCode>General</c:formatCode>
                <c:ptCount val="14"/>
                <c:pt idx="0">
                  <c:v>11806</c:v>
                </c:pt>
                <c:pt idx="1">
                  <c:v>5626</c:v>
                </c:pt>
                <c:pt idx="3">
                  <c:v>0</c:v>
                </c:pt>
                <c:pt idx="4">
                  <c:v>258</c:v>
                </c:pt>
                <c:pt idx="6">
                  <c:v>17296</c:v>
                </c:pt>
                <c:pt idx="7">
                  <c:v>16688</c:v>
                </c:pt>
                <c:pt idx="9">
                  <c:v>2077</c:v>
                </c:pt>
                <c:pt idx="10">
                  <c:v>11484</c:v>
                </c:pt>
                <c:pt idx="12">
                  <c:v>6048</c:v>
                </c:pt>
                <c:pt idx="13">
                  <c:v>12761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D2-447F-8BB0-01F38A74E74F}"/>
            </c:ext>
          </c:extLst>
        </c:ser>
        <c:ser>
          <c:idx val="3"/>
          <c:order val="3"/>
          <c:tx>
            <c:strRef>
              <c:f>' Ferien'!$A$7</c:f>
              <c:strCache>
                <c:ptCount val="1"/>
                <c:pt idx="0">
                  <c:v>11+ giorni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Ferien'!$B$3:$O$3</c:f>
              <c:strCache>
                <c:ptCount val="13"/>
                <c:pt idx="0">
                  <c:v>Altri lavoratori dipendenti</c:v>
                </c:pt>
                <c:pt idx="3">
                  <c:v>Lavoratori dip. nell'agricoltura</c:v>
                </c:pt>
                <c:pt idx="6">
                  <c:v>Altri lavoratori indipendenti</c:v>
                </c:pt>
                <c:pt idx="9">
                  <c:v>Lavoratori ind. nell'artigianato/industria</c:v>
                </c:pt>
                <c:pt idx="12">
                  <c:v>Agricoltori/contadine</c:v>
                </c:pt>
              </c:strCache>
            </c:strRef>
          </c:cat>
          <c:val>
            <c:numRef>
              <c:f>' Ferien'!$B$7:$O$7</c:f>
              <c:numCache>
                <c:formatCode>General</c:formatCode>
                <c:ptCount val="14"/>
                <c:pt idx="0">
                  <c:v>1404640</c:v>
                </c:pt>
                <c:pt idx="1">
                  <c:v>1711938</c:v>
                </c:pt>
                <c:pt idx="3">
                  <c:v>6273</c:v>
                </c:pt>
                <c:pt idx="4">
                  <c:v>9628</c:v>
                </c:pt>
                <c:pt idx="6">
                  <c:v>163519</c:v>
                </c:pt>
                <c:pt idx="7">
                  <c:v>179211</c:v>
                </c:pt>
                <c:pt idx="9">
                  <c:v>17375</c:v>
                </c:pt>
                <c:pt idx="10">
                  <c:v>110270</c:v>
                </c:pt>
                <c:pt idx="12">
                  <c:v>7243</c:v>
                </c:pt>
                <c:pt idx="13">
                  <c:v>15482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D2-447F-8BB0-01F38A74E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789192"/>
        <c:axId val="202789576"/>
      </c:barChart>
      <c:catAx>
        <c:axId val="202789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02789576"/>
        <c:crosses val="autoZero"/>
        <c:auto val="1"/>
        <c:lblAlgn val="ctr"/>
        <c:lblOffset val="100"/>
        <c:noMultiLvlLbl val="0"/>
      </c:catAx>
      <c:valAx>
        <c:axId val="20278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0278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74709556654254"/>
          <c:y val="0.79893751468520857"/>
          <c:w val="0.737353354086553"/>
          <c:h val="6.1730140798198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103716</xdr:colOff>
      <xdr:row>12</xdr:row>
      <xdr:rowOff>106361</xdr:rowOff>
    </xdr:from>
    <xdr:to>
      <xdr:col>10</xdr:col>
      <xdr:colOff>475191</xdr:colOff>
      <xdr:row>32</xdr:row>
      <xdr:rowOff>146049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0.84755</cdr:x>
      <cdr:y>0.10837</cdr:y>
    </cdr:from>
    <cdr:to>
      <cdr:x>0.9789</cdr:x>
      <cdr:y>0.2277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165600" y="355600"/>
          <a:ext cx="645572" cy="391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Uomini</a:t>
          </a:r>
        </a:p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Donne</a:t>
          </a:r>
        </a:p>
      </cdr:txBody>
    </cdr:sp>
  </cdr:relSizeAnchor>
  <cdr:relSizeAnchor xmlns:cdr="http://schemas.openxmlformats.org/drawingml/2006/chartDrawing">
    <cdr:from>
      <cdr:x>0.8484</cdr:x>
      <cdr:y>0.23867</cdr:y>
    </cdr:from>
    <cdr:to>
      <cdr:x>0.97975</cdr:x>
      <cdr:y>0.358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4169820" y="783156"/>
          <a:ext cx="645572" cy="391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Uomini</a:t>
          </a:r>
        </a:p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Donne</a:t>
          </a:r>
        </a:p>
      </cdr:txBody>
    </cdr:sp>
  </cdr:relSizeAnchor>
  <cdr:relSizeAnchor xmlns:cdr="http://schemas.openxmlformats.org/drawingml/2006/chartDrawing">
    <cdr:from>
      <cdr:x>0.8484</cdr:x>
      <cdr:y>0.35478</cdr:y>
    </cdr:from>
    <cdr:to>
      <cdr:x>0.97975</cdr:x>
      <cdr:y>0.47411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4169820" y="1164156"/>
          <a:ext cx="645572" cy="391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Uomini</a:t>
          </a:r>
        </a:p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Donne</a:t>
          </a:r>
        </a:p>
      </cdr:txBody>
    </cdr:sp>
  </cdr:relSizeAnchor>
  <cdr:relSizeAnchor xmlns:cdr="http://schemas.openxmlformats.org/drawingml/2006/chartDrawing">
    <cdr:from>
      <cdr:x>0.85443</cdr:x>
      <cdr:y>0.48282</cdr:y>
    </cdr:from>
    <cdr:to>
      <cdr:x>0.98578</cdr:x>
      <cdr:y>0.60215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4199454" y="1584315"/>
          <a:ext cx="645572" cy="391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Uomini</a:t>
          </a:r>
        </a:p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Donne</a:t>
          </a:r>
        </a:p>
      </cdr:txBody>
    </cdr:sp>
  </cdr:relSizeAnchor>
  <cdr:relSizeAnchor xmlns:cdr="http://schemas.openxmlformats.org/drawingml/2006/chartDrawing">
    <cdr:from>
      <cdr:x>0.85271</cdr:x>
      <cdr:y>0.59925</cdr:y>
    </cdr:from>
    <cdr:to>
      <cdr:x>0.98406</cdr:x>
      <cdr:y>0.71859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4190987" y="1966373"/>
          <a:ext cx="645572" cy="391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Uomini</a:t>
          </a:r>
        </a:p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Donne</a:t>
          </a:r>
        </a:p>
      </cdr:txBody>
    </cdr:sp>
  </cdr:relSizeAnchor>
  <cdr:relSizeAnchor xmlns:cdr="http://schemas.openxmlformats.org/drawingml/2006/chartDrawing">
    <cdr:from>
      <cdr:x>0.56288</cdr:x>
      <cdr:y>0.91243</cdr:y>
    </cdr:from>
    <cdr:to>
      <cdr:x>1</cdr:x>
      <cdr:y>0.98016</cdr:y>
    </cdr:to>
    <cdr:sp macro="" textlink="">
      <cdr:nvSpPr>
        <cdr:cNvPr id="13" name="Textfeld 1"/>
        <cdr:cNvSpPr txBox="1"/>
      </cdr:nvSpPr>
      <cdr:spPr>
        <a:xfrm xmlns:a="http://schemas.openxmlformats.org/drawingml/2006/main">
          <a:off x="2766511" y="2994025"/>
          <a:ext cx="2148389" cy="22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Fonte: UST (RIFOS 2017, dati annuali) 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A9" sqref="A9"/>
    </sheetView>
  </sheetViews>
  <sheetFormatPr baseColWidth="10" defaultRowHeight="13"/>
  <cols>
    <col min="1" max="1" width="14.33203125" customWidth="1"/>
    <col min="2" max="11" width="8.5" customWidth="1"/>
  </cols>
  <sheetData>
    <row r="1" spans="1:13" ht="13" customHeight="1">
      <c r="A1" s="20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3" ht="10" customHeight="1">
      <c r="A2" s="17"/>
      <c r="B2" s="34" t="s">
        <v>0</v>
      </c>
      <c r="C2" s="35"/>
      <c r="D2" s="35" t="s">
        <v>1</v>
      </c>
      <c r="E2" s="35"/>
      <c r="F2" s="35" t="s">
        <v>2</v>
      </c>
      <c r="G2" s="35"/>
      <c r="H2" s="35" t="s">
        <v>3</v>
      </c>
      <c r="I2" s="35"/>
      <c r="J2" s="35" t="s">
        <v>4</v>
      </c>
      <c r="K2" s="35"/>
    </row>
    <row r="3" spans="1:13" ht="10" customHeight="1">
      <c r="A3" s="18"/>
      <c r="B3" s="23" t="s">
        <v>5</v>
      </c>
      <c r="C3" s="23" t="s">
        <v>6</v>
      </c>
      <c r="D3" s="23" t="s">
        <v>5</v>
      </c>
      <c r="E3" s="23" t="s">
        <v>6</v>
      </c>
      <c r="F3" s="23" t="s">
        <v>5</v>
      </c>
      <c r="G3" s="23" t="s">
        <v>6</v>
      </c>
      <c r="H3" s="23" t="s">
        <v>5</v>
      </c>
      <c r="I3" s="23" t="s">
        <v>6</v>
      </c>
      <c r="J3" s="23" t="s">
        <v>5</v>
      </c>
      <c r="K3" s="23" t="s">
        <v>6</v>
      </c>
    </row>
    <row r="4" spans="1:13" ht="10" customHeight="1">
      <c r="A4" s="21" t="s">
        <v>8</v>
      </c>
      <c r="B4" s="29">
        <v>235327</v>
      </c>
      <c r="C4" s="29">
        <v>107394</v>
      </c>
      <c r="D4" s="30">
        <v>2526</v>
      </c>
      <c r="E4" s="29">
        <v>2472</v>
      </c>
      <c r="F4" s="29">
        <v>22456</v>
      </c>
      <c r="G4" s="29">
        <v>16630</v>
      </c>
      <c r="H4" s="29">
        <v>3695</v>
      </c>
      <c r="I4" s="29">
        <v>7764</v>
      </c>
      <c r="J4" s="29">
        <v>9310</v>
      </c>
      <c r="K4" s="31">
        <v>12697</v>
      </c>
      <c r="M4" s="10"/>
    </row>
    <row r="5" spans="1:13" ht="10" customHeight="1">
      <c r="A5" s="21" t="s">
        <v>9</v>
      </c>
      <c r="B5" s="29">
        <v>3703</v>
      </c>
      <c r="C5" s="29">
        <v>2682</v>
      </c>
      <c r="D5" s="29">
        <v>0</v>
      </c>
      <c r="E5" s="29">
        <v>129</v>
      </c>
      <c r="F5" s="29">
        <v>5903</v>
      </c>
      <c r="G5" s="29">
        <v>4527</v>
      </c>
      <c r="H5" s="29">
        <v>604</v>
      </c>
      <c r="I5" s="29">
        <v>3324</v>
      </c>
      <c r="J5" s="29">
        <v>6752</v>
      </c>
      <c r="K5" s="31">
        <v>15545</v>
      </c>
      <c r="M5" s="10"/>
    </row>
    <row r="6" spans="1:13" ht="10" customHeight="1">
      <c r="A6" s="21" t="s">
        <v>10</v>
      </c>
      <c r="B6" s="29">
        <v>11806</v>
      </c>
      <c r="C6" s="29">
        <v>5626</v>
      </c>
      <c r="D6" s="29">
        <v>0</v>
      </c>
      <c r="E6" s="29">
        <v>258</v>
      </c>
      <c r="F6" s="29">
        <v>17296</v>
      </c>
      <c r="G6" s="29">
        <v>16688</v>
      </c>
      <c r="H6" s="29">
        <v>2077</v>
      </c>
      <c r="I6" s="29">
        <v>11484</v>
      </c>
      <c r="J6" s="29">
        <v>6048</v>
      </c>
      <c r="K6" s="31">
        <v>12761</v>
      </c>
      <c r="M6" s="10"/>
    </row>
    <row r="7" spans="1:13" ht="10" customHeight="1">
      <c r="A7" s="22" t="s">
        <v>11</v>
      </c>
      <c r="B7" s="32">
        <v>1404640</v>
      </c>
      <c r="C7" s="32">
        <v>1711938</v>
      </c>
      <c r="D7" s="32">
        <v>6273</v>
      </c>
      <c r="E7" s="32">
        <v>9628</v>
      </c>
      <c r="F7" s="32">
        <v>163519</v>
      </c>
      <c r="G7" s="32">
        <v>179211</v>
      </c>
      <c r="H7" s="32">
        <v>17375</v>
      </c>
      <c r="I7" s="32">
        <v>110270</v>
      </c>
      <c r="J7" s="32">
        <v>7243</v>
      </c>
      <c r="K7" s="33">
        <v>15482</v>
      </c>
      <c r="M7" s="10"/>
    </row>
    <row r="8" spans="1:13" ht="10" customHeight="1">
      <c r="A8" s="13"/>
      <c r="B8" s="13"/>
      <c r="C8" s="13"/>
      <c r="D8" s="13"/>
      <c r="E8" s="14"/>
      <c r="F8" s="13"/>
      <c r="G8" s="13"/>
      <c r="H8" s="14"/>
      <c r="I8" s="13"/>
      <c r="J8" s="13"/>
      <c r="K8" s="15"/>
    </row>
    <row r="9" spans="1:13" ht="10" customHeight="1">
      <c r="A9" s="19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3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mergeCells count="5"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zoomScale="90" zoomScaleNormal="90" workbookViewId="0">
      <selection activeCell="H43" sqref="H43"/>
    </sheetView>
  </sheetViews>
  <sheetFormatPr baseColWidth="10" defaultRowHeight="13"/>
  <cols>
    <col min="1" max="1" width="16.1640625" customWidth="1"/>
    <col min="2" max="2" width="10.83203125" customWidth="1"/>
    <col min="3" max="3" width="10" customWidth="1"/>
    <col min="4" max="4" width="2.33203125" customWidth="1"/>
    <col min="5" max="5" width="10.5" customWidth="1"/>
    <col min="6" max="6" width="9.6640625" customWidth="1"/>
    <col min="7" max="7" width="2.33203125" customWidth="1"/>
    <col min="8" max="8" width="10.6640625" customWidth="1"/>
    <col min="9" max="9" width="9.83203125" customWidth="1"/>
    <col min="10" max="10" width="2" customWidth="1"/>
    <col min="11" max="11" width="9.33203125" customWidth="1"/>
    <col min="12" max="12" width="9.1640625" customWidth="1"/>
    <col min="13" max="13" width="2" customWidth="1"/>
    <col min="14" max="14" width="9.5" customWidth="1"/>
    <col min="15" max="15" width="9.33203125" customWidth="1"/>
  </cols>
  <sheetData>
    <row r="1" spans="1:15" s="3" customFormat="1" ht="13" customHeight="1">
      <c r="A1" s="20" t="s">
        <v>7</v>
      </c>
    </row>
    <row r="2" spans="1:15" s="4" customFormat="1" ht="10" customHeight="1">
      <c r="A2" s="6"/>
      <c r="B2" s="23" t="s">
        <v>12</v>
      </c>
      <c r="C2" s="23" t="s">
        <v>6</v>
      </c>
      <c r="D2" s="7"/>
      <c r="E2" s="23" t="s">
        <v>12</v>
      </c>
      <c r="F2" s="23" t="s">
        <v>6</v>
      </c>
      <c r="G2" s="7"/>
      <c r="H2" s="23" t="s">
        <v>12</v>
      </c>
      <c r="I2" s="23" t="s">
        <v>6</v>
      </c>
      <c r="J2" s="7"/>
      <c r="K2" s="23" t="s">
        <v>12</v>
      </c>
      <c r="L2" s="23" t="s">
        <v>6</v>
      </c>
      <c r="M2" s="7"/>
      <c r="N2" s="23" t="s">
        <v>12</v>
      </c>
      <c r="O2" s="23" t="s">
        <v>6</v>
      </c>
    </row>
    <row r="3" spans="1:15" s="4" customFormat="1" ht="10" customHeight="1">
      <c r="A3" s="5"/>
      <c r="B3" s="35" t="s">
        <v>0</v>
      </c>
      <c r="C3" s="35"/>
      <c r="D3" s="8"/>
      <c r="E3" s="35" t="s">
        <v>1</v>
      </c>
      <c r="F3" s="35"/>
      <c r="G3" s="8"/>
      <c r="H3" s="35" t="s">
        <v>2</v>
      </c>
      <c r="I3" s="35"/>
      <c r="J3" s="8"/>
      <c r="K3" s="35" t="s">
        <v>3</v>
      </c>
      <c r="L3" s="35"/>
      <c r="M3" s="8"/>
      <c r="N3" s="35" t="s">
        <v>4</v>
      </c>
      <c r="O3" s="35"/>
    </row>
    <row r="4" spans="1:15" s="4" customFormat="1" ht="10" customHeight="1">
      <c r="A4" s="21" t="s">
        <v>8</v>
      </c>
      <c r="B4" s="26">
        <v>235327</v>
      </c>
      <c r="C4" s="26">
        <v>107394</v>
      </c>
      <c r="D4" s="25"/>
      <c r="E4" s="28">
        <v>2526</v>
      </c>
      <c r="F4" s="26">
        <v>2472</v>
      </c>
      <c r="G4" s="25"/>
      <c r="H4" s="26">
        <v>22456</v>
      </c>
      <c r="I4" s="26">
        <v>16630</v>
      </c>
      <c r="J4" s="25"/>
      <c r="K4" s="26">
        <v>3695</v>
      </c>
      <c r="L4" s="26">
        <v>7764</v>
      </c>
      <c r="M4" s="25"/>
      <c r="N4" s="26">
        <v>9310</v>
      </c>
      <c r="O4" s="26">
        <v>12697</v>
      </c>
    </row>
    <row r="5" spans="1:15" s="4" customFormat="1" ht="10" customHeight="1">
      <c r="A5" s="21" t="s">
        <v>9</v>
      </c>
      <c r="B5" s="26">
        <v>3703</v>
      </c>
      <c r="C5" s="26">
        <v>2682</v>
      </c>
      <c r="D5" s="25"/>
      <c r="E5" s="26">
        <v>0</v>
      </c>
      <c r="F5" s="26">
        <v>129</v>
      </c>
      <c r="G5" s="25"/>
      <c r="H5" s="26">
        <v>5903</v>
      </c>
      <c r="I5" s="26">
        <v>4527</v>
      </c>
      <c r="J5" s="25"/>
      <c r="K5" s="26">
        <v>604</v>
      </c>
      <c r="L5" s="26">
        <v>3324</v>
      </c>
      <c r="M5" s="25"/>
      <c r="N5" s="26">
        <v>6752</v>
      </c>
      <c r="O5" s="26">
        <v>15545</v>
      </c>
    </row>
    <row r="6" spans="1:15" s="4" customFormat="1" ht="10" customHeight="1">
      <c r="A6" s="21" t="s">
        <v>10</v>
      </c>
      <c r="B6" s="26">
        <v>11806</v>
      </c>
      <c r="C6" s="26">
        <v>5626</v>
      </c>
      <c r="D6" s="25"/>
      <c r="E6" s="26">
        <v>0</v>
      </c>
      <c r="F6" s="26">
        <v>258</v>
      </c>
      <c r="G6" s="25"/>
      <c r="H6" s="26">
        <v>17296</v>
      </c>
      <c r="I6" s="26">
        <v>16688</v>
      </c>
      <c r="J6" s="25"/>
      <c r="K6" s="26">
        <v>2077</v>
      </c>
      <c r="L6" s="26">
        <v>11484</v>
      </c>
      <c r="M6" s="25"/>
      <c r="N6" s="26">
        <v>6048</v>
      </c>
      <c r="O6" s="26">
        <v>12761</v>
      </c>
    </row>
    <row r="7" spans="1:15" s="4" customFormat="1" ht="10" customHeight="1">
      <c r="A7" s="22" t="s">
        <v>11</v>
      </c>
      <c r="B7" s="27">
        <v>1404640</v>
      </c>
      <c r="C7" s="27">
        <v>1711938</v>
      </c>
      <c r="D7" s="24"/>
      <c r="E7" s="27">
        <v>6273</v>
      </c>
      <c r="F7" s="27">
        <v>9628</v>
      </c>
      <c r="G7" s="24"/>
      <c r="H7" s="27">
        <v>163519</v>
      </c>
      <c r="I7" s="27">
        <v>179211</v>
      </c>
      <c r="J7" s="24"/>
      <c r="K7" s="27">
        <v>17375</v>
      </c>
      <c r="L7" s="27">
        <v>110270</v>
      </c>
      <c r="M7" s="24"/>
      <c r="N7" s="27">
        <v>7243</v>
      </c>
      <c r="O7" s="27">
        <v>15482</v>
      </c>
    </row>
    <row r="8" spans="1:15" ht="10" customHeight="1">
      <c r="A8" s="2"/>
      <c r="B8" s="2">
        <f>SUM(B4:B7)</f>
        <v>1655476</v>
      </c>
      <c r="C8" s="2">
        <f t="shared" ref="C8:O8" si="0">SUM(C4:C7)</f>
        <v>1827640</v>
      </c>
      <c r="D8" s="2">
        <f t="shared" si="0"/>
        <v>0</v>
      </c>
      <c r="E8" s="2">
        <f t="shared" si="0"/>
        <v>8799</v>
      </c>
      <c r="F8" s="2">
        <f t="shared" si="0"/>
        <v>12487</v>
      </c>
      <c r="G8" s="2">
        <f t="shared" si="0"/>
        <v>0</v>
      </c>
      <c r="H8" s="2">
        <f t="shared" si="0"/>
        <v>209174</v>
      </c>
      <c r="I8" s="2">
        <f t="shared" si="0"/>
        <v>217056</v>
      </c>
      <c r="J8" s="2">
        <f t="shared" si="0"/>
        <v>0</v>
      </c>
      <c r="K8" s="2">
        <f t="shared" si="0"/>
        <v>23751</v>
      </c>
      <c r="L8" s="2">
        <f t="shared" si="0"/>
        <v>132842</v>
      </c>
      <c r="M8" s="2">
        <f t="shared" si="0"/>
        <v>0</v>
      </c>
      <c r="N8" s="2">
        <f t="shared" si="0"/>
        <v>29353</v>
      </c>
      <c r="O8" s="2">
        <f t="shared" si="0"/>
        <v>56485</v>
      </c>
    </row>
    <row r="9" spans="1:15" ht="10" customHeight="1">
      <c r="A9" s="19" t="s">
        <v>13</v>
      </c>
    </row>
    <row r="10" spans="1:15">
      <c r="B10" s="1">
        <f>B4/B8*100</f>
        <v>14.215065636711133</v>
      </c>
      <c r="C10" s="1">
        <f t="shared" ref="C10:O10" si="1">C4/C8*100</f>
        <v>5.8761025147184354</v>
      </c>
      <c r="D10" s="1" t="e">
        <f t="shared" si="1"/>
        <v>#DIV/0!</v>
      </c>
      <c r="E10" s="1">
        <f t="shared" si="1"/>
        <v>28.707807705421068</v>
      </c>
      <c r="F10" s="1">
        <f t="shared" si="1"/>
        <v>19.796588451990068</v>
      </c>
      <c r="G10" s="1" t="e">
        <f t="shared" si="1"/>
        <v>#DIV/0!</v>
      </c>
      <c r="H10" s="1">
        <f t="shared" si="1"/>
        <v>10.735559868817349</v>
      </c>
      <c r="I10" s="1">
        <f t="shared" si="1"/>
        <v>7.6616172784903434</v>
      </c>
      <c r="J10" s="1" t="e">
        <f t="shared" si="1"/>
        <v>#DIV/0!</v>
      </c>
      <c r="K10" s="1">
        <f t="shared" si="1"/>
        <v>15.557239695170729</v>
      </c>
      <c r="L10" s="1">
        <f t="shared" si="1"/>
        <v>5.8445371192845634</v>
      </c>
      <c r="M10" s="1" t="e">
        <f t="shared" si="1"/>
        <v>#DIV/0!</v>
      </c>
      <c r="N10" s="1">
        <f t="shared" si="1"/>
        <v>31.717371307873133</v>
      </c>
      <c r="O10" s="1">
        <f t="shared" si="1"/>
        <v>22.478534124103746</v>
      </c>
    </row>
    <row r="11" spans="1:15">
      <c r="A11" s="9"/>
    </row>
  </sheetData>
  <mergeCells count="5">
    <mergeCell ref="B3:C3"/>
    <mergeCell ref="E3:F3"/>
    <mergeCell ref="H3:I3"/>
    <mergeCell ref="K3:L3"/>
    <mergeCell ref="N3:O3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Mensch 2018 SAKE Ferien_i"/>
    <f:field ref="objsubject" par="" edit="true" text=""/>
    <f:field ref="objcreatedby" par="" text="Bühlmann, Monique, BLW"/>
    <f:field ref="objcreatedat" par="" text="13.12.2017 12:25:13"/>
    <f:field ref="objchangedby" par="" text="Rossi, Alessandro, BLW"/>
    <f:field ref="objmodifiedat" par="" text="29.06.2018 18:11:4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Mensch 2018 SAKE Ferien_i"/>
    <f:field ref="CHPRECONFIG_1_1001_Objektname" par="" edit="true" text="Datentabelle Mensch 2018 SAKE Ferien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Ferien_d</vt:lpstr>
      <vt:lpstr> Ferien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Office Panache</cp:lastModifiedBy>
  <cp:lastPrinted>2015-04-27T10:56:29Z</cp:lastPrinted>
  <dcterms:created xsi:type="dcterms:W3CDTF">2002-02-08T07:11:55Z</dcterms:created>
  <dcterms:modified xsi:type="dcterms:W3CDTF">2018-07-10T11:11:11Z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COO.2101.101.7.1154030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032.1-00005</vt:lpwstr>
  </property>
  <property fmtid="{D5CDD505-2E9C-101B-9397-08002B2CF9AE}" pid="9" name="FSC#COOELAK@1.1001:FileRefYear">
    <vt:lpwstr>2018</vt:lpwstr>
  </property>
  <property fmtid="{D5CDD505-2E9C-101B-9397-08002B2CF9AE}" pid="10" name="FSC#COOELAK@1.1001:FileRefOrdinal">
    <vt:lpwstr>5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Bühlmann Monique, BLW</vt:lpwstr>
  </property>
  <property fmtid="{D5CDD505-2E9C-101B-9397-08002B2CF9AE}" pid="14" name="FSC#COOELAK@1.1001:OwnerExtension">
    <vt:lpwstr>+41 58 462 59 38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Direktionsbereich Politik, Recht und Ressourcen (DBPRR / BLW)</vt:lpwstr>
  </property>
  <property fmtid="{D5CDD505-2E9C-101B-9397-08002B2CF9AE}" pid="21" name="FSC#COOELAK@1.1001:CreatedAt">
    <vt:lpwstr>13.12.2017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*COO.2101.101.7.1154030*</vt:lpwstr>
  </property>
  <property fmtid="{D5CDD505-2E9C-101B-9397-08002B2CF9AE}" pid="25" name="FSC#COOELAK@1.1001:RefBarCode">
    <vt:lpwstr>*COO.2101.101.7.1154017*</vt:lpwstr>
  </property>
  <property fmtid="{D5CDD505-2E9C-101B-9397-08002B2CF9AE}" pid="26" name="FSC#COOELAK@1.1001:FileRefBarCode">
    <vt:lpwstr>*032.1-00005*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032.1-00005</vt:lpwstr>
  </property>
  <property fmtid="{D5CDD505-2E9C-101B-9397-08002B2CF9AE}" pid="47" name="FSC#EVDCFG@15.1400:FileRespEmail">
    <vt:lpwstr>monique.buehlmann@blw.admin.ch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Monique Bühlmann</vt:lpwstr>
  </property>
  <property fmtid="{D5CDD505-2E9C-101B-9397-08002B2CF9AE}" pid="51" name="FSC#EVDCFG@15.1400:FileRespOrg">
    <vt:lpwstr>Kommunikation und Sprachdienste</vt:lpwstr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bln</vt:lpwstr>
  </property>
  <property fmtid="{D5CDD505-2E9C-101B-9397-08002B2CF9AE}" pid="56" name="FSC#EVDCFG@15.1400:FileRespStreet">
    <vt:lpwstr>Schwarzenburgstrasse 165</vt:lpwstr>
  </property>
  <property fmtid="{D5CDD505-2E9C-101B-9397-08002B2CF9AE}" pid="57" name="FSC#EVDCFG@15.1400:FileRespTel">
    <vt:lpwstr>+41 58 462 59 38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Datentabelle Mensch 2018 SAKE Ferien_i</vt:lpwstr>
  </property>
  <property fmtid="{D5CDD505-2E9C-101B-9397-08002B2CF9AE}" pid="72" name="FSC#EVDCFG@15.1400:UserFunction">
    <vt:lpwstr>Sekretariat - DBPRR / BLW</vt:lpwstr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2</vt:lpwstr>
  </property>
  <property fmtid="{D5CDD505-2E9C-101B-9397-08002B2CF9AE}" pid="83" name="FSC#EVDCFG@15.1400:ActualVersionCreatedAt">
    <vt:lpwstr>2018-06-29T18:11:26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Bühlmann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alessandro.rossi@blw.admin.ch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Monique</vt:lpwstr>
  </property>
  <property fmtid="{D5CDD505-2E9C-101B-9397-08002B2CF9AE}" pid="104" name="FSC#EVDCFG@15.1400:ResponsibleEditorSurname">
    <vt:lpwstr>Bühlmann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Monique Bühlmann</vt:lpwstr>
  </property>
  <property fmtid="{D5CDD505-2E9C-101B-9397-08002B2CF9AE}" pid="108" name="FSC#ATSTATECFG@1.1001:AgentPhone">
    <vt:lpwstr>+41 58 462 59 38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032.1-00005/00001/00001/00003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