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20" yWindow="465" windowWidth="46485" windowHeight="26115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S54" i="1" l="1"/>
  <c r="S12" i="1"/>
  <c r="B30" i="1" l="1"/>
  <c r="C30" i="1"/>
  <c r="D30" i="1"/>
  <c r="E30" i="1"/>
  <c r="F30" i="1"/>
  <c r="G30" i="1"/>
  <c r="H30" i="1"/>
  <c r="L30" i="1"/>
  <c r="N30" i="1"/>
  <c r="M19" i="1" l="1"/>
  <c r="L19" i="1"/>
  <c r="K19" i="1"/>
  <c r="M12" i="1"/>
  <c r="L12" i="1"/>
  <c r="K12" i="1"/>
  <c r="M5" i="1"/>
  <c r="L5" i="1"/>
  <c r="K5" i="1"/>
</calcChain>
</file>

<file path=xl/sharedStrings.xml><?xml version="1.0" encoding="utf-8"?>
<sst xmlns="http://schemas.openxmlformats.org/spreadsheetml/2006/main" count="201" uniqueCount="74">
  <si>
    <t>Sektoren / Produkt-Markt-Bereich</t>
  </si>
  <si>
    <t>Rechnung 2008</t>
  </si>
  <si>
    <t>Fr.</t>
  </si>
  <si>
    <t>Quelle: BLW</t>
  </si>
  <si>
    <t>Milchproduktion</t>
  </si>
  <si>
    <t xml:space="preserve">Milch und Butter </t>
  </si>
  <si>
    <t>Tierproduktion</t>
  </si>
  <si>
    <t>Fleisch</t>
  </si>
  <si>
    <t>Eier</t>
  </si>
  <si>
    <t>Fische</t>
  </si>
  <si>
    <t>Honig</t>
  </si>
  <si>
    <t>Pflanzenbau</t>
  </si>
  <si>
    <t>Obst</t>
  </si>
  <si>
    <t>Getreide</t>
  </si>
  <si>
    <t>Kartoffeln</t>
  </si>
  <si>
    <t>Ölsaaten</t>
  </si>
  <si>
    <t>Zierpflanzen</t>
  </si>
  <si>
    <t>Gemeinsame Massnahmen</t>
  </si>
  <si>
    <t>Kleinprojekte und Sponsoring</t>
  </si>
  <si>
    <t>National</t>
  </si>
  <si>
    <t>Total</t>
  </si>
  <si>
    <t>Rechnung 2005</t>
  </si>
  <si>
    <t>Rechnung 2006</t>
  </si>
  <si>
    <t>Rechnung 2007</t>
  </si>
  <si>
    <t>Saatgut</t>
  </si>
  <si>
    <t>Käse Ausland</t>
  </si>
  <si>
    <t>Käse Inland</t>
  </si>
  <si>
    <t>Rechnung 2004</t>
  </si>
  <si>
    <t>Rechnung 2003</t>
  </si>
  <si>
    <t>Rechnung 2002</t>
  </si>
  <si>
    <t>--</t>
  </si>
  <si>
    <t>Rechnung 2001</t>
  </si>
  <si>
    <t>Rechnung 2000</t>
  </si>
  <si>
    <t>Rechnung 1999</t>
  </si>
  <si>
    <t>1 Definitiver Rechnungsabschluss fallweise noch offen</t>
  </si>
  <si>
    <t>Rechnung 2010</t>
  </si>
  <si>
    <t>Rechnung 2011</t>
  </si>
  <si>
    <t>Rechnung 2012</t>
  </si>
  <si>
    <t>Lebende Tiere (Rinder, Pferde, Ziegen)</t>
  </si>
  <si>
    <t>Agrotourismus</t>
  </si>
  <si>
    <t>2 Zusatzbetrag für Export Käse aufgrund der Frankenstärke</t>
  </si>
  <si>
    <t xml:space="preserve">Käse Inland / Ausland </t>
  </si>
  <si>
    <t>Gemüse</t>
  </si>
  <si>
    <t>4 Bis 2003 aus Rebbaufonds</t>
  </si>
  <si>
    <t>3 Bis 2007 unter Gemüse aufgeführt</t>
  </si>
  <si>
    <t>Ausgaben Qualitäts- und Absatzförderung</t>
  </si>
  <si>
    <t>Rechnung 2013</t>
  </si>
  <si>
    <t>Übergreifende Massnahmen (Bio, IP, AOP/IGP)</t>
  </si>
  <si>
    <t>Überregionale Projekte</t>
  </si>
  <si>
    <t>Sonderprojekte</t>
  </si>
  <si>
    <t>Käse</t>
  </si>
  <si>
    <t>Bioprodukte</t>
  </si>
  <si>
    <t>Rindergenetik</t>
  </si>
  <si>
    <t xml:space="preserve">7 Bis 2013 als Pilotprojekte </t>
  </si>
  <si>
    <t>4 080 000</t>
  </si>
  <si>
    <t xml:space="preserve">                                    -  </t>
  </si>
  <si>
    <r>
      <t>Rechnung 2009</t>
    </r>
    <r>
      <rPr>
        <b/>
        <vertAlign val="superscript"/>
        <sz val="9"/>
        <rFont val="Calibri"/>
        <family val="2"/>
        <scheme val="minor"/>
      </rPr>
      <t xml:space="preserve"> </t>
    </r>
  </si>
  <si>
    <r>
      <t xml:space="preserve">Zusatzbetrag für Export Käse </t>
    </r>
    <r>
      <rPr>
        <vertAlign val="superscript"/>
        <sz val="9"/>
        <rFont val="Calibri"/>
        <family val="2"/>
        <scheme val="minor"/>
      </rPr>
      <t>2</t>
    </r>
  </si>
  <si>
    <r>
      <t xml:space="preserve">Pilze 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</t>
    </r>
  </si>
  <si>
    <r>
      <t xml:space="preserve">Wein </t>
    </r>
    <r>
      <rPr>
        <vertAlign val="superscript"/>
        <sz val="9"/>
        <rFont val="Calibri"/>
        <family val="2"/>
        <scheme val="minor"/>
      </rPr>
      <t xml:space="preserve">4 </t>
    </r>
  </si>
  <si>
    <r>
      <t>Exportinitiativen</t>
    </r>
    <r>
      <rPr>
        <b/>
        <vertAlign val="superscript"/>
        <sz val="9"/>
        <rFont val="Calibri"/>
        <family val="2"/>
        <scheme val="minor"/>
      </rPr>
      <t>7</t>
    </r>
  </si>
  <si>
    <r>
      <t>Förderung von Qualität und Nachhaltigkeit</t>
    </r>
    <r>
      <rPr>
        <b/>
        <vertAlign val="superscript"/>
        <sz val="9"/>
        <rFont val="Calibri"/>
        <family val="2"/>
        <scheme val="minor"/>
      </rPr>
      <t>8</t>
    </r>
  </si>
  <si>
    <r>
      <t xml:space="preserve">Regional </t>
    </r>
    <r>
      <rPr>
        <b/>
        <vertAlign val="superscript"/>
        <sz val="9"/>
        <rFont val="Calibri"/>
        <family val="2"/>
        <scheme val="minor"/>
      </rPr>
      <t xml:space="preserve"> </t>
    </r>
  </si>
  <si>
    <t>Andere Bereiche</t>
  </si>
  <si>
    <t>Berg- und Alplogo</t>
  </si>
  <si>
    <t>Rechnung 2014</t>
  </si>
  <si>
    <t>5 Bis 2003 unter Gemeinsame Massnahmen aufgeführt</t>
  </si>
  <si>
    <t>6 Ab 2014 gemäss Artikel 12 Landwirtschaftliche Absatzförderungsverordnung LAfV</t>
  </si>
  <si>
    <r>
      <t xml:space="preserve">Öffentlichkeitsarbeit </t>
    </r>
    <r>
      <rPr>
        <vertAlign val="superscript"/>
        <sz val="9"/>
        <rFont val="Calibri"/>
        <family val="2"/>
        <scheme val="minor"/>
      </rPr>
      <t>5</t>
    </r>
  </si>
  <si>
    <r>
      <t xml:space="preserve">Pilotprojekte Ausland </t>
    </r>
    <r>
      <rPr>
        <vertAlign val="superscript"/>
        <sz val="9"/>
        <rFont val="Calibri"/>
        <family val="2"/>
        <scheme val="minor"/>
      </rPr>
      <t>6</t>
    </r>
  </si>
  <si>
    <t>Rechnung 2016</t>
  </si>
  <si>
    <t>8 Neues Instrument ab 2014</t>
  </si>
  <si>
    <t>Rechnung 2015</t>
  </si>
  <si>
    <r>
      <t>Rechnung 2017</t>
    </r>
    <r>
      <rPr>
        <b/>
        <vertAlign val="superscript"/>
        <sz val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</si>
</sst>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  <numFmt numFmtId="170" formatCode="_ * #,##0.00_ ;_ * \-#,##0.00_ ;_ * &quot;-&quot;??_ ;_ @_ "/>
  </numFmts>
  <fonts count="1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F3F3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5" borderId="6" applyNumberFormat="0" applyAlignment="0" applyProtection="0"/>
    <xf numFmtId="0" fontId="16" fillId="6" borderId="0" applyNumberFormat="0" applyBorder="0" applyAlignment="0" applyProtection="0"/>
    <xf numFmtId="0" fontId="4" fillId="7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11" fillId="0" borderId="0" xfId="0" applyFont="1"/>
    <xf numFmtId="0" fontId="11" fillId="0" borderId="3" xfId="0" applyFont="1" applyBorder="1"/>
    <xf numFmtId="0" fontId="8" fillId="2" borderId="3" xfId="0" applyFont="1" applyFill="1" applyBorder="1"/>
    <xf numFmtId="0" fontId="12" fillId="0" borderId="3" xfId="0" applyFont="1" applyBorder="1"/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/>
    </xf>
    <xf numFmtId="0" fontId="12" fillId="0" borderId="3" xfId="11" applyFont="1" applyFill="1" applyBorder="1"/>
    <xf numFmtId="0" fontId="14" fillId="0" borderId="3" xfId="11" applyFont="1" applyFill="1" applyBorder="1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Alignment="1">
      <alignment horizontal="left" vertical="top"/>
    </xf>
    <xf numFmtId="0" fontId="8" fillId="3" borderId="4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0" fontId="8" fillId="3" borderId="3" xfId="0" applyFont="1" applyFill="1" applyBorder="1"/>
    <xf numFmtId="165" fontId="8" fillId="3" borderId="3" xfId="0" applyNumberFormat="1" applyFont="1" applyFill="1" applyBorder="1" applyAlignment="1">
      <alignment horizontal="right"/>
    </xf>
    <xf numFmtId="0" fontId="12" fillId="4" borderId="3" xfId="0" applyFont="1" applyFill="1" applyBorder="1"/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0" fontId="12" fillId="4" borderId="3" xfId="0" applyFont="1" applyFill="1" applyBorder="1" applyAlignment="1">
      <alignment wrapText="1"/>
    </xf>
    <xf numFmtId="0" fontId="12" fillId="4" borderId="3" xfId="11" applyFont="1" applyFill="1" applyBorder="1"/>
    <xf numFmtId="0" fontId="8" fillId="4" borderId="3" xfId="0" applyFont="1" applyFill="1" applyBorder="1"/>
    <xf numFmtId="0" fontId="7" fillId="0" borderId="0" xfId="0" applyFont="1" applyFill="1"/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0" fontId="8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top"/>
    </xf>
    <xf numFmtId="165" fontId="12" fillId="0" borderId="3" xfId="0" applyNumberFormat="1" applyFont="1" applyFill="1" applyBorder="1" applyAlignment="1">
      <alignment horizontal="right"/>
    </xf>
    <xf numFmtId="165" fontId="12" fillId="0" borderId="3" xfId="0" quotePrefix="1" applyNumberFormat="1" applyFont="1" applyFill="1" applyBorder="1" applyAlignment="1">
      <alignment horizontal="right"/>
    </xf>
    <xf numFmtId="165" fontId="8" fillId="3" borderId="3" xfId="0" applyNumberFormat="1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3" xfId="0" quotePrefix="1" applyNumberFormat="1" applyFont="1" applyFill="1" applyBorder="1" applyAlignment="1">
      <alignment horizontal="right"/>
    </xf>
    <xf numFmtId="166" fontId="12" fillId="0" borderId="3" xfId="26" applyNumberFormat="1" applyFont="1" applyFill="1" applyBorder="1" applyAlignment="1">
      <alignment horizontal="right"/>
    </xf>
    <xf numFmtId="166" fontId="12" fillId="4" borderId="3" xfId="26" quotePrefix="1" applyNumberFormat="1" applyFont="1" applyFill="1" applyBorder="1" applyAlignment="1">
      <alignment horizontal="right"/>
    </xf>
    <xf numFmtId="166" fontId="12" fillId="0" borderId="3" xfId="26" quotePrefix="1" applyNumberFormat="1" applyFont="1" applyFill="1" applyBorder="1" applyAlignment="1">
      <alignment horizontal="right"/>
    </xf>
    <xf numFmtId="166" fontId="7" fillId="0" borderId="0" xfId="26" applyNumberFormat="1" applyFont="1"/>
    <xf numFmtId="166" fontId="12" fillId="4" borderId="3" xfId="26" applyNumberFormat="1" applyFont="1" applyFill="1" applyBorder="1" applyAlignment="1">
      <alignment horizontal="right"/>
    </xf>
  </cellXfs>
  <cellStyles count="29">
    <cellStyle name="20 % - Akzent3 2" xfId="17"/>
    <cellStyle name="Akzent3 2" xfId="16"/>
    <cellStyle name="Ausgabe 2" xfId="15"/>
    <cellStyle name="Komma 2" xfId="3"/>
    <cellStyle name="Komma 2 2" xfId="4"/>
    <cellStyle name="Komma 2 2 2" xfId="22"/>
    <cellStyle name="Komma 2 3" xfId="21"/>
    <cellStyle name="Komma 3" xfId="5"/>
    <cellStyle name="Komma 3 2" xfId="23"/>
    <cellStyle name="Komma 4" xfId="6"/>
    <cellStyle name="Komma 4 2" xfId="24"/>
    <cellStyle name="Komma 5" xfId="7"/>
    <cellStyle name="Komma 5 2" xfId="25"/>
    <cellStyle name="Komma 6" xfId="2"/>
    <cellStyle name="Komma 6 2" xfId="20"/>
    <cellStyle name="Komma 7" xfId="18"/>
    <cellStyle name="Komma 7 2" xfId="27"/>
    <cellStyle name="Komma 8" xfId="26"/>
    <cellStyle name="Prozent 2" xfId="8"/>
    <cellStyle name="Prozent 2 2" xfId="13"/>
    <cellStyle name="Prozent 3" xfId="14"/>
    <cellStyle name="Standard" xfId="0" builtinId="0"/>
    <cellStyle name="Standard 2" xfId="9"/>
    <cellStyle name="Standard 2 2" xfId="10"/>
    <cellStyle name="Standard 2 3" xfId="11"/>
    <cellStyle name="Standard 3" xfId="12"/>
    <cellStyle name="Standard 4" xfId="1"/>
    <cellStyle name="Standard 4 2" xfId="19"/>
    <cellStyle name="Standard 4 2 2" xfId="28"/>
  </cellStyles>
  <dxfs count="0"/>
  <tableStyles count="0" defaultTableStyle="TableStyleMedium9" defaultPivotStyle="PivotStyleLight16"/>
  <colors>
    <mruColors>
      <color rgb="FFD6D3E1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F65"/>
  <sheetViews>
    <sheetView showGridLines="0" tabSelected="1" zoomScaleNormal="100" zoomScaleSheetLayoutView="100" workbookViewId="0">
      <pane xSplit="1" topLeftCell="L1" activePane="topRight" state="frozen"/>
      <selection pane="topRight" activeCell="W40" sqref="W40"/>
    </sheetView>
  </sheetViews>
  <sheetFormatPr baseColWidth="10" defaultColWidth="10.85546875" defaultRowHeight="12.75" x14ac:dyDescent="0.2"/>
  <cols>
    <col min="1" max="1" width="45.7109375" style="6" customWidth="1"/>
    <col min="2" max="19" width="14.7109375" style="6" customWidth="1"/>
    <col min="20" max="20" width="16.85546875" style="6" customWidth="1"/>
    <col min="21" max="16384" width="10.85546875" style="6"/>
  </cols>
  <sheetData>
    <row r="1" spans="1:20" ht="20.100000000000001" customHeight="1" x14ac:dyDescent="0.2">
      <c r="A1" s="1" t="s">
        <v>45</v>
      </c>
      <c r="B1" s="2"/>
      <c r="C1" s="3"/>
      <c r="D1" s="4"/>
      <c r="E1" s="5"/>
    </row>
    <row r="2" spans="1:20" ht="12" customHeight="1" x14ac:dyDescent="0.2">
      <c r="A2" s="32" t="s">
        <v>0</v>
      </c>
      <c r="B2" s="19" t="s">
        <v>33</v>
      </c>
      <c r="C2" s="19" t="s">
        <v>32</v>
      </c>
      <c r="D2" s="19" t="s">
        <v>31</v>
      </c>
      <c r="E2" s="19" t="s">
        <v>29</v>
      </c>
      <c r="F2" s="19" t="s">
        <v>28</v>
      </c>
      <c r="G2" s="19" t="s">
        <v>27</v>
      </c>
      <c r="H2" s="19" t="s">
        <v>21</v>
      </c>
      <c r="I2" s="19" t="s">
        <v>22</v>
      </c>
      <c r="J2" s="19" t="s">
        <v>23</v>
      </c>
      <c r="K2" s="19" t="s">
        <v>1</v>
      </c>
      <c r="L2" s="19" t="s">
        <v>56</v>
      </c>
      <c r="M2" s="19" t="s">
        <v>35</v>
      </c>
      <c r="N2" s="19" t="s">
        <v>36</v>
      </c>
      <c r="O2" s="19" t="s">
        <v>37</v>
      </c>
      <c r="P2" s="19" t="s">
        <v>46</v>
      </c>
      <c r="Q2" s="19" t="s">
        <v>65</v>
      </c>
      <c r="R2" s="19" t="s">
        <v>72</v>
      </c>
      <c r="S2" s="19" t="s">
        <v>70</v>
      </c>
      <c r="T2" s="19" t="s">
        <v>73</v>
      </c>
    </row>
    <row r="3" spans="1:20" ht="12" customHeight="1" x14ac:dyDescent="0.2">
      <c r="A3" s="33"/>
      <c r="B3" s="20" t="s">
        <v>2</v>
      </c>
      <c r="C3" s="20" t="s">
        <v>2</v>
      </c>
      <c r="D3" s="20" t="s">
        <v>2</v>
      </c>
      <c r="E3" s="20" t="s">
        <v>2</v>
      </c>
      <c r="F3" s="20" t="s">
        <v>2</v>
      </c>
      <c r="G3" s="20" t="s">
        <v>2</v>
      </c>
      <c r="H3" s="20" t="s">
        <v>2</v>
      </c>
      <c r="I3" s="20" t="s">
        <v>2</v>
      </c>
      <c r="J3" s="20" t="s">
        <v>2</v>
      </c>
      <c r="K3" s="20" t="s">
        <v>2</v>
      </c>
      <c r="L3" s="20" t="s">
        <v>2</v>
      </c>
      <c r="M3" s="20" t="s">
        <v>2</v>
      </c>
      <c r="N3" s="20" t="s">
        <v>2</v>
      </c>
      <c r="O3" s="20" t="s">
        <v>2</v>
      </c>
      <c r="P3" s="20" t="s">
        <v>2</v>
      </c>
      <c r="Q3" s="20" t="s">
        <v>2</v>
      </c>
      <c r="R3" s="20" t="s">
        <v>2</v>
      </c>
      <c r="S3" s="20" t="s">
        <v>2</v>
      </c>
      <c r="T3" s="20" t="s">
        <v>2</v>
      </c>
    </row>
    <row r="4" spans="1:20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" customHeight="1" x14ac:dyDescent="0.2">
      <c r="A5" s="21" t="s">
        <v>4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22">
        <v>29750000</v>
      </c>
      <c r="T5" s="36">
        <v>30877922</v>
      </c>
    </row>
    <row r="6" spans="1:20" ht="12" customHeight="1" x14ac:dyDescent="0.2">
      <c r="A6" s="10" t="s">
        <v>41</v>
      </c>
      <c r="B6" s="11"/>
      <c r="C6" s="11"/>
      <c r="D6" s="11"/>
      <c r="E6" s="11"/>
      <c r="F6" s="11"/>
      <c r="G6" s="11"/>
      <c r="H6" s="11">
        <v>20572000</v>
      </c>
      <c r="I6" s="11">
        <v>20350547</v>
      </c>
      <c r="J6" s="11">
        <v>22528040</v>
      </c>
      <c r="K6" s="11">
        <v>21000000</v>
      </c>
      <c r="L6" s="11">
        <v>21000000</v>
      </c>
      <c r="M6" s="11">
        <v>22822396</v>
      </c>
      <c r="N6" s="11">
        <v>23375000</v>
      </c>
      <c r="O6" s="11">
        <v>25635797.27</v>
      </c>
      <c r="P6" s="11">
        <v>21000000</v>
      </c>
      <c r="Q6" s="11">
        <v>21000000</v>
      </c>
      <c r="R6" s="11">
        <v>21400000</v>
      </c>
      <c r="S6" s="11">
        <v>20700000</v>
      </c>
      <c r="T6" s="34">
        <v>22677922</v>
      </c>
    </row>
    <row r="7" spans="1:20" ht="12" customHeight="1" x14ac:dyDescent="0.2">
      <c r="A7" s="23" t="s">
        <v>25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40" t="s">
        <v>30</v>
      </c>
    </row>
    <row r="8" spans="1:20" ht="12" customHeight="1" x14ac:dyDescent="0.2">
      <c r="A8" s="10" t="s">
        <v>26</v>
      </c>
      <c r="B8" s="11">
        <v>2262776</v>
      </c>
      <c r="C8" s="11">
        <v>2462776</v>
      </c>
      <c r="D8" s="11">
        <v>4795792</v>
      </c>
      <c r="E8" s="11">
        <v>3705372</v>
      </c>
      <c r="F8" s="11">
        <v>1418321.2</v>
      </c>
      <c r="G8" s="11">
        <v>3241956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41" t="s">
        <v>30</v>
      </c>
    </row>
    <row r="9" spans="1:20" ht="12" customHeight="1" x14ac:dyDescent="0.2">
      <c r="A9" s="23" t="s">
        <v>5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25">
        <v>9050000</v>
      </c>
      <c r="T9" s="38">
        <v>8200000</v>
      </c>
    </row>
    <row r="10" spans="1:20" ht="12" customHeight="1" x14ac:dyDescent="0.2">
      <c r="A10" s="10" t="s">
        <v>57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801500</v>
      </c>
      <c r="O10" s="12" t="s">
        <v>30</v>
      </c>
      <c r="P10" s="12" t="s">
        <v>30</v>
      </c>
      <c r="Q10" s="12" t="s">
        <v>30</v>
      </c>
      <c r="R10" s="12" t="s">
        <v>30</v>
      </c>
      <c r="S10" s="12" t="s">
        <v>30</v>
      </c>
      <c r="T10" s="41" t="s">
        <v>30</v>
      </c>
    </row>
    <row r="11" spans="1:20" ht="12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T11" s="42"/>
    </row>
    <row r="12" spans="1:20" ht="12" customHeight="1" x14ac:dyDescent="0.2">
      <c r="A12" s="21" t="s">
        <v>6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22">
        <f>S13+S14+S16</f>
        <v>7286545</v>
      </c>
      <c r="T12" s="36">
        <v>7223225</v>
      </c>
    </row>
    <row r="13" spans="1:20" ht="12" customHeight="1" x14ac:dyDescent="0.2">
      <c r="A13" s="10" t="s">
        <v>7</v>
      </c>
      <c r="B13" s="11">
        <v>1677722</v>
      </c>
      <c r="C13" s="11">
        <v>1523571</v>
      </c>
      <c r="D13" s="11">
        <v>2202343</v>
      </c>
      <c r="E13" s="11">
        <v>1796000</v>
      </c>
      <c r="F13" s="11">
        <v>1660050</v>
      </c>
      <c r="G13" s="11">
        <v>3540803</v>
      </c>
      <c r="H13" s="11">
        <v>3915000</v>
      </c>
      <c r="I13" s="11">
        <v>3814762</v>
      </c>
      <c r="J13" s="11">
        <v>3850000</v>
      </c>
      <c r="K13" s="11">
        <v>3699341</v>
      </c>
      <c r="L13" s="11">
        <v>3769611.95</v>
      </c>
      <c r="M13" s="11">
        <v>4806000</v>
      </c>
      <c r="N13" s="11">
        <v>4836400</v>
      </c>
      <c r="O13" s="11">
        <v>6000000</v>
      </c>
      <c r="P13" s="11">
        <v>6100000</v>
      </c>
      <c r="Q13" s="11">
        <v>6100000</v>
      </c>
      <c r="R13" s="11">
        <v>5268934</v>
      </c>
      <c r="S13" s="11">
        <v>5325000</v>
      </c>
      <c r="T13" s="34">
        <v>5335000</v>
      </c>
    </row>
    <row r="14" spans="1:20" ht="12" customHeight="1" x14ac:dyDescent="0.2">
      <c r="A14" s="23" t="s">
        <v>8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24">
        <v>1200000</v>
      </c>
      <c r="T14" s="37">
        <v>1200000</v>
      </c>
    </row>
    <row r="15" spans="1:20" ht="12" customHeight="1" x14ac:dyDescent="0.2">
      <c r="A15" s="10" t="s">
        <v>9</v>
      </c>
      <c r="B15" s="11">
        <v>8250</v>
      </c>
      <c r="C15" s="11">
        <v>8250</v>
      </c>
      <c r="D15" s="11">
        <v>7000</v>
      </c>
      <c r="E15" s="11">
        <v>16500</v>
      </c>
      <c r="F15" s="12" t="s">
        <v>30</v>
      </c>
      <c r="G15" s="11">
        <v>10000</v>
      </c>
      <c r="H15" s="11">
        <v>12500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41">
        <v>0</v>
      </c>
    </row>
    <row r="16" spans="1:20" ht="12" customHeight="1" x14ac:dyDescent="0.2">
      <c r="A16" s="23" t="s">
        <v>38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24">
        <v>761545</v>
      </c>
      <c r="T16" s="37">
        <v>688225</v>
      </c>
    </row>
    <row r="17" spans="1:20" ht="12" customHeight="1" x14ac:dyDescent="0.2">
      <c r="A17" s="10" t="s">
        <v>10</v>
      </c>
      <c r="B17" s="11">
        <v>16700</v>
      </c>
      <c r="C17" s="11">
        <v>10020</v>
      </c>
      <c r="D17" s="12" t="s">
        <v>30</v>
      </c>
      <c r="E17" s="11">
        <v>20000</v>
      </c>
      <c r="F17" s="12" t="s">
        <v>30</v>
      </c>
      <c r="G17" s="12" t="s">
        <v>30</v>
      </c>
      <c r="H17" s="12" t="s">
        <v>30</v>
      </c>
      <c r="I17" s="12" t="s">
        <v>30</v>
      </c>
      <c r="J17" s="11">
        <v>97398</v>
      </c>
      <c r="K17" s="11">
        <v>92150</v>
      </c>
      <c r="L17" s="11">
        <v>100000</v>
      </c>
      <c r="M17" s="11">
        <v>100000</v>
      </c>
      <c r="N17" s="11">
        <v>79234.75</v>
      </c>
      <c r="O17" s="11">
        <v>76910.05</v>
      </c>
      <c r="P17" s="11">
        <v>80000</v>
      </c>
      <c r="Q17" s="11">
        <v>50000</v>
      </c>
      <c r="R17" s="11">
        <v>0</v>
      </c>
      <c r="S17" s="11">
        <v>0</v>
      </c>
      <c r="T17" s="39">
        <v>0</v>
      </c>
    </row>
    <row r="18" spans="1:20" ht="12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9"/>
    </row>
    <row r="19" spans="1:20" ht="12" customHeight="1" x14ac:dyDescent="0.2">
      <c r="A19" s="21" t="s">
        <v>11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22">
        <v>7701502</v>
      </c>
      <c r="T19" s="36">
        <v>7461582</v>
      </c>
    </row>
    <row r="20" spans="1:20" ht="12" customHeight="1" x14ac:dyDescent="0.2">
      <c r="A20" s="10" t="s">
        <v>42</v>
      </c>
      <c r="B20" s="11">
        <v>1510205</v>
      </c>
      <c r="C20" s="11">
        <v>1465631</v>
      </c>
      <c r="D20" s="11">
        <v>1684746</v>
      </c>
      <c r="E20" s="11">
        <v>1692747</v>
      </c>
      <c r="F20" s="11">
        <v>1919676.7</v>
      </c>
      <c r="G20" s="11">
        <v>1643570</v>
      </c>
      <c r="H20" s="11">
        <v>1512905.2</v>
      </c>
      <c r="I20" s="11">
        <v>1811557</v>
      </c>
      <c r="J20" s="11">
        <v>1995800</v>
      </c>
      <c r="K20" s="11">
        <v>599839</v>
      </c>
      <c r="L20" s="11">
        <v>885697.01</v>
      </c>
      <c r="M20" s="11">
        <v>886623</v>
      </c>
      <c r="N20" s="11">
        <v>537899.94999999995</v>
      </c>
      <c r="O20" s="11">
        <v>588117.65</v>
      </c>
      <c r="P20" s="11">
        <v>724000</v>
      </c>
      <c r="Q20" s="11">
        <v>724000</v>
      </c>
      <c r="R20" s="11">
        <v>678290</v>
      </c>
      <c r="S20" s="11">
        <v>800000</v>
      </c>
      <c r="T20" s="34">
        <v>793056</v>
      </c>
    </row>
    <row r="21" spans="1:20" ht="12" customHeight="1" x14ac:dyDescent="0.2">
      <c r="A21" s="23" t="s">
        <v>58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24">
        <v>250000</v>
      </c>
      <c r="T21" s="37">
        <v>250000</v>
      </c>
    </row>
    <row r="22" spans="1:20" ht="12" customHeight="1" x14ac:dyDescent="0.2">
      <c r="A22" s="10" t="s">
        <v>12</v>
      </c>
      <c r="B22" s="11">
        <v>2008100</v>
      </c>
      <c r="C22" s="11">
        <v>1613305</v>
      </c>
      <c r="D22" s="11">
        <v>1901984</v>
      </c>
      <c r="E22" s="11">
        <v>2381711</v>
      </c>
      <c r="F22" s="11">
        <v>2607738.5</v>
      </c>
      <c r="G22" s="11">
        <v>2504946</v>
      </c>
      <c r="H22" s="11">
        <v>2425149</v>
      </c>
      <c r="I22" s="11">
        <v>2119312</v>
      </c>
      <c r="J22" s="11">
        <v>2225000</v>
      </c>
      <c r="K22" s="11">
        <v>2121839</v>
      </c>
      <c r="L22" s="11">
        <v>2274141.56</v>
      </c>
      <c r="M22" s="11">
        <v>2327500</v>
      </c>
      <c r="N22" s="11">
        <v>2402200</v>
      </c>
      <c r="O22" s="11">
        <v>2327650</v>
      </c>
      <c r="P22" s="11">
        <v>2300000</v>
      </c>
      <c r="Q22" s="11">
        <v>2047187</v>
      </c>
      <c r="R22" s="11">
        <v>2250000</v>
      </c>
      <c r="S22" s="11">
        <v>2086589</v>
      </c>
      <c r="T22" s="34">
        <v>1451557</v>
      </c>
    </row>
    <row r="23" spans="1:20" ht="12" customHeight="1" x14ac:dyDescent="0.2">
      <c r="A23" s="23" t="s">
        <v>13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24">
        <v>309500</v>
      </c>
      <c r="T23" s="37">
        <v>296969</v>
      </c>
    </row>
    <row r="24" spans="1:20" ht="12" customHeight="1" x14ac:dyDescent="0.2">
      <c r="A24" s="10" t="s">
        <v>14</v>
      </c>
      <c r="B24" s="11">
        <v>1125000</v>
      </c>
      <c r="C24" s="11">
        <v>1125000</v>
      </c>
      <c r="D24" s="11">
        <v>750000</v>
      </c>
      <c r="E24" s="11">
        <v>705000</v>
      </c>
      <c r="F24" s="11">
        <v>1180890</v>
      </c>
      <c r="G24" s="11">
        <v>717959</v>
      </c>
      <c r="H24" s="11">
        <v>700625</v>
      </c>
      <c r="I24" s="11">
        <v>593407</v>
      </c>
      <c r="J24" s="11">
        <v>630000</v>
      </c>
      <c r="K24" s="11">
        <v>578750</v>
      </c>
      <c r="L24" s="11">
        <v>646757.80000000005</v>
      </c>
      <c r="M24" s="11">
        <v>613250</v>
      </c>
      <c r="N24" s="11">
        <v>537899.94999999995</v>
      </c>
      <c r="O24" s="11">
        <v>573250</v>
      </c>
      <c r="P24" s="11">
        <v>573250</v>
      </c>
      <c r="Q24" s="11">
        <v>573500</v>
      </c>
      <c r="R24" s="11">
        <v>570000</v>
      </c>
      <c r="S24" s="11">
        <v>570000</v>
      </c>
      <c r="T24" s="34">
        <v>570000</v>
      </c>
    </row>
    <row r="25" spans="1:20" ht="12" customHeight="1" x14ac:dyDescent="0.2">
      <c r="A25" s="23" t="s">
        <v>15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25">
        <v>480000</v>
      </c>
      <c r="T25" s="38">
        <v>480000</v>
      </c>
    </row>
    <row r="26" spans="1:20" ht="12" customHeight="1" x14ac:dyDescent="0.2">
      <c r="A26" s="10" t="s">
        <v>16</v>
      </c>
      <c r="B26" s="12" t="s">
        <v>30</v>
      </c>
      <c r="C26" s="12" t="s">
        <v>30</v>
      </c>
      <c r="D26" s="11">
        <v>641946</v>
      </c>
      <c r="E26" s="11">
        <v>800000</v>
      </c>
      <c r="F26" s="11">
        <v>800000</v>
      </c>
      <c r="G26" s="11">
        <v>700000</v>
      </c>
      <c r="H26" s="11">
        <v>665000</v>
      </c>
      <c r="I26" s="11">
        <v>423862</v>
      </c>
      <c r="J26" s="11">
        <v>425000</v>
      </c>
      <c r="K26" s="11">
        <v>424068</v>
      </c>
      <c r="L26" s="11">
        <v>474697</v>
      </c>
      <c r="M26" s="11">
        <v>420000</v>
      </c>
      <c r="N26" s="11">
        <v>420000</v>
      </c>
      <c r="O26" s="11">
        <v>420000</v>
      </c>
      <c r="P26" s="11">
        <v>400000</v>
      </c>
      <c r="Q26" s="11">
        <v>400000</v>
      </c>
      <c r="R26" s="11">
        <v>415000</v>
      </c>
      <c r="S26" s="11">
        <v>420000</v>
      </c>
      <c r="T26" s="34">
        <v>420000</v>
      </c>
    </row>
    <row r="27" spans="1:20" ht="12" customHeight="1" x14ac:dyDescent="0.2">
      <c r="A27" s="23" t="s">
        <v>59</v>
      </c>
      <c r="B27" s="25" t="s">
        <v>30</v>
      </c>
      <c r="C27" s="25" t="s">
        <v>30</v>
      </c>
      <c r="D27" s="25" t="s">
        <v>30</v>
      </c>
      <c r="E27" s="25" t="s">
        <v>30</v>
      </c>
      <c r="F27" s="25" t="s">
        <v>30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24">
        <v>2785413</v>
      </c>
      <c r="T27" s="37">
        <v>3200000</v>
      </c>
    </row>
    <row r="28" spans="1:20" ht="12" customHeight="1" x14ac:dyDescent="0.2">
      <c r="A28" s="10" t="s">
        <v>24</v>
      </c>
      <c r="B28" s="12" t="s">
        <v>30</v>
      </c>
      <c r="C28" s="12" t="s">
        <v>30</v>
      </c>
      <c r="D28" s="12" t="s">
        <v>30</v>
      </c>
      <c r="E28" s="12" t="s">
        <v>30</v>
      </c>
      <c r="F28" s="12" t="s">
        <v>30</v>
      </c>
      <c r="G28" s="11">
        <v>203828</v>
      </c>
      <c r="H28" s="11">
        <v>186242.55</v>
      </c>
      <c r="I28" s="11">
        <v>241500</v>
      </c>
      <c r="J28" s="11">
        <v>190000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41" t="s">
        <v>30</v>
      </c>
    </row>
    <row r="29" spans="1:20" ht="12" customHeight="1" x14ac:dyDescent="0.2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1"/>
      <c r="M29" s="11"/>
      <c r="N29" s="12"/>
      <c r="O29" s="12"/>
      <c r="P29" s="12"/>
      <c r="Q29" s="12"/>
      <c r="R29" s="12"/>
      <c r="S29" s="12"/>
      <c r="T29" s="41"/>
    </row>
    <row r="30" spans="1:20" ht="12" customHeight="1" x14ac:dyDescent="0.2">
      <c r="A30" s="21" t="s">
        <v>63</v>
      </c>
      <c r="B30" s="22">
        <f t="shared" ref="B30:H30" si="3">SUM(B33:B39)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SUM(L31:L39)</f>
        <v>9910122.0700000003</v>
      </c>
      <c r="M30" s="22">
        <v>10945500</v>
      </c>
      <c r="N30" s="22">
        <f>SUM(N31:N39)</f>
        <v>10419147.1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22">
        <v>12484903</v>
      </c>
      <c r="T30" s="36">
        <v>12381281</v>
      </c>
    </row>
    <row r="31" spans="1:20" s="29" customFormat="1" ht="12" customHeight="1" x14ac:dyDescent="0.2">
      <c r="A31" s="31" t="s">
        <v>39</v>
      </c>
      <c r="B31" s="12" t="s">
        <v>30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1">
        <v>224588</v>
      </c>
      <c r="L31" s="11">
        <v>284000</v>
      </c>
      <c r="M31" s="11">
        <v>284000</v>
      </c>
      <c r="N31" s="11">
        <v>415000</v>
      </c>
      <c r="O31" s="11">
        <v>320000</v>
      </c>
      <c r="P31" s="11">
        <v>320000</v>
      </c>
      <c r="Q31" s="11">
        <v>320000</v>
      </c>
      <c r="R31" s="11">
        <v>320000</v>
      </c>
      <c r="S31" s="11">
        <v>287432</v>
      </c>
      <c r="T31" s="34">
        <v>320000</v>
      </c>
    </row>
    <row r="32" spans="1:20" ht="12" customHeight="1" x14ac:dyDescent="0.2">
      <c r="A32" s="23" t="s">
        <v>64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4">
        <v>0</v>
      </c>
      <c r="R32" s="24">
        <v>27500</v>
      </c>
      <c r="S32" s="24">
        <v>0</v>
      </c>
      <c r="T32" s="43">
        <v>0</v>
      </c>
    </row>
    <row r="33" spans="1:1592" ht="12" customHeight="1" x14ac:dyDescent="0.2">
      <c r="A33" s="31" t="s">
        <v>17</v>
      </c>
      <c r="B33" s="11">
        <v>5797162</v>
      </c>
      <c r="C33" s="11">
        <v>4170782</v>
      </c>
      <c r="D33" s="11">
        <v>4355237</v>
      </c>
      <c r="E33" s="11">
        <v>5137146</v>
      </c>
      <c r="F33" s="11">
        <v>5852470.5</v>
      </c>
      <c r="G33" s="11">
        <v>2557775</v>
      </c>
      <c r="H33" s="11">
        <v>2968179</v>
      </c>
      <c r="I33" s="11">
        <v>3113383</v>
      </c>
      <c r="J33" s="11">
        <v>3286558</v>
      </c>
      <c r="K33" s="11">
        <v>3273455</v>
      </c>
      <c r="L33" s="11">
        <v>3315210.49</v>
      </c>
      <c r="M33" s="11">
        <v>3168500</v>
      </c>
      <c r="N33" s="11">
        <v>2629573.5</v>
      </c>
      <c r="O33" s="11">
        <v>2860444.88</v>
      </c>
      <c r="P33" s="11">
        <v>2580000</v>
      </c>
      <c r="Q33" s="11">
        <v>2580000</v>
      </c>
      <c r="R33" s="11">
        <v>2860000</v>
      </c>
      <c r="S33" s="11">
        <v>2420000</v>
      </c>
      <c r="T33" s="34">
        <v>2420000</v>
      </c>
    </row>
    <row r="34" spans="1:1592" ht="12" customHeight="1" x14ac:dyDescent="0.2">
      <c r="A34" s="23" t="s">
        <v>47</v>
      </c>
      <c r="B34" s="25" t="s">
        <v>30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24" t="s">
        <v>54</v>
      </c>
      <c r="T34" s="37">
        <v>4080000</v>
      </c>
    </row>
    <row r="35" spans="1:1592" ht="12" customHeight="1" x14ac:dyDescent="0.2">
      <c r="A35" s="31" t="s">
        <v>68</v>
      </c>
      <c r="B35" s="12" t="s">
        <v>30</v>
      </c>
      <c r="C35" s="12" t="s">
        <v>30</v>
      </c>
      <c r="D35" s="12" t="s">
        <v>30</v>
      </c>
      <c r="E35" s="12" t="s">
        <v>30</v>
      </c>
      <c r="F35" s="12" t="s">
        <v>30</v>
      </c>
      <c r="G35" s="11">
        <v>3088450</v>
      </c>
      <c r="H35" s="11">
        <v>2834250</v>
      </c>
      <c r="I35" s="11">
        <v>2734250</v>
      </c>
      <c r="J35" s="11">
        <v>2701141</v>
      </c>
      <c r="K35" s="11">
        <v>2736783</v>
      </c>
      <c r="L35" s="11">
        <v>2778410</v>
      </c>
      <c r="M35" s="11">
        <v>2778410</v>
      </c>
      <c r="N35" s="11">
        <v>2782108.23</v>
      </c>
      <c r="O35" s="11">
        <v>2690122.52</v>
      </c>
      <c r="P35" s="11">
        <v>2620000</v>
      </c>
      <c r="Q35" s="11">
        <v>2620000</v>
      </c>
      <c r="R35" s="11">
        <v>2671500</v>
      </c>
      <c r="S35" s="11">
        <v>2680470</v>
      </c>
      <c r="T35" s="34">
        <v>2640000</v>
      </c>
    </row>
    <row r="36" spans="1:1592" ht="12" customHeight="1" x14ac:dyDescent="0.2">
      <c r="A36" s="26" t="s">
        <v>18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5" t="s">
        <v>30</v>
      </c>
      <c r="L36" s="24">
        <v>4000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40">
        <v>0</v>
      </c>
    </row>
    <row r="37" spans="1:1592" s="29" customFormat="1" ht="12" customHeight="1" x14ac:dyDescent="0.2">
      <c r="A37" s="30" t="s">
        <v>48</v>
      </c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1"/>
      <c r="M37" s="12"/>
      <c r="N37" s="12"/>
      <c r="O37" s="12"/>
      <c r="P37" s="12">
        <v>3040000</v>
      </c>
      <c r="Q37" s="12">
        <v>3003619</v>
      </c>
      <c r="R37" s="12">
        <v>3030000</v>
      </c>
      <c r="S37" s="12">
        <v>3017001</v>
      </c>
      <c r="T37" s="35">
        <v>2921281</v>
      </c>
    </row>
    <row r="38" spans="1:1592" ht="12" customHeight="1" x14ac:dyDescent="0.2">
      <c r="A38" s="26" t="s">
        <v>49</v>
      </c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24"/>
      <c r="M38" s="25"/>
      <c r="N38" s="25"/>
      <c r="O38" s="25"/>
      <c r="P38" s="25" t="s">
        <v>30</v>
      </c>
      <c r="Q38" s="25">
        <v>1000000</v>
      </c>
      <c r="R38" s="25">
        <v>65000</v>
      </c>
      <c r="S38" s="25"/>
      <c r="T38" s="40">
        <v>0</v>
      </c>
    </row>
    <row r="39" spans="1:1592" ht="12" customHeight="1" x14ac:dyDescent="0.2">
      <c r="A39" s="31" t="s">
        <v>69</v>
      </c>
      <c r="B39" s="12" t="s">
        <v>30</v>
      </c>
      <c r="C39" s="12" t="s">
        <v>30</v>
      </c>
      <c r="D39" s="12" t="s">
        <v>30</v>
      </c>
      <c r="E39" s="12" t="s">
        <v>30</v>
      </c>
      <c r="F39" s="12" t="s">
        <v>30</v>
      </c>
      <c r="G39" s="12" t="s">
        <v>30</v>
      </c>
      <c r="H39" s="12" t="s">
        <v>30</v>
      </c>
      <c r="I39" s="12" t="s">
        <v>30</v>
      </c>
      <c r="J39" s="12" t="s">
        <v>30</v>
      </c>
      <c r="K39" s="12" t="s">
        <v>30</v>
      </c>
      <c r="L39" s="11">
        <v>162617.95000000001</v>
      </c>
      <c r="M39" s="11">
        <v>550000</v>
      </c>
      <c r="N39" s="12">
        <v>521072</v>
      </c>
      <c r="O39" s="12">
        <v>674954.65</v>
      </c>
      <c r="P39" s="12">
        <v>599867.15</v>
      </c>
      <c r="Q39" s="12" t="s">
        <v>30</v>
      </c>
      <c r="R39" s="12" t="s">
        <v>30</v>
      </c>
      <c r="S39" s="12" t="s">
        <v>30</v>
      </c>
      <c r="T39" s="41">
        <v>0</v>
      </c>
    </row>
    <row r="40" spans="1:1592" s="9" customFormat="1" ht="12" customHeight="1" x14ac:dyDescent="0.2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4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  <c r="APJ40" s="6"/>
      <c r="APK40" s="6"/>
      <c r="APL40" s="6"/>
      <c r="APM40" s="6"/>
      <c r="APN40" s="6"/>
      <c r="APO40" s="6"/>
      <c r="APP40" s="6"/>
      <c r="APQ40" s="6"/>
      <c r="APR40" s="6"/>
      <c r="APS40" s="6"/>
      <c r="APT40" s="6"/>
      <c r="APU40" s="6"/>
      <c r="APV40" s="6"/>
      <c r="APW40" s="6"/>
      <c r="APX40" s="6"/>
      <c r="APY40" s="6"/>
      <c r="APZ40" s="6"/>
      <c r="AQA40" s="6"/>
      <c r="AQB40" s="6"/>
      <c r="AQC40" s="6"/>
      <c r="AQD40" s="6"/>
      <c r="AQE40" s="6"/>
      <c r="AQF40" s="6"/>
      <c r="AQG40" s="6"/>
      <c r="AQH40" s="6"/>
      <c r="AQI40" s="6"/>
      <c r="AQJ40" s="6"/>
      <c r="AQK40" s="6"/>
      <c r="AQL40" s="6"/>
      <c r="AQM40" s="6"/>
      <c r="AQN40" s="6"/>
      <c r="AQO40" s="6"/>
      <c r="AQP40" s="6"/>
      <c r="AQQ40" s="6"/>
      <c r="AQR40" s="6"/>
      <c r="AQS40" s="6"/>
      <c r="AQT40" s="6"/>
      <c r="AQU40" s="6"/>
      <c r="AQV40" s="6"/>
      <c r="AQW40" s="6"/>
      <c r="AQX40" s="6"/>
      <c r="AQY40" s="6"/>
      <c r="AQZ40" s="6"/>
      <c r="ARA40" s="6"/>
      <c r="ARB40" s="6"/>
      <c r="ARC40" s="6"/>
      <c r="ARD40" s="6"/>
      <c r="ARE40" s="6"/>
      <c r="ARF40" s="6"/>
      <c r="ARG40" s="6"/>
      <c r="ARH40" s="6"/>
      <c r="ARI40" s="6"/>
      <c r="ARJ40" s="6"/>
      <c r="ARK40" s="6"/>
      <c r="ARL40" s="6"/>
      <c r="ARM40" s="6"/>
      <c r="ARN40" s="6"/>
      <c r="ARO40" s="6"/>
      <c r="ARP40" s="6"/>
      <c r="ARQ40" s="6"/>
      <c r="ARR40" s="6"/>
      <c r="ARS40" s="6"/>
      <c r="ART40" s="6"/>
      <c r="ARU40" s="6"/>
      <c r="ARV40" s="6"/>
      <c r="ARW40" s="6"/>
      <c r="ARX40" s="6"/>
      <c r="ARY40" s="6"/>
      <c r="ARZ40" s="6"/>
      <c r="ASA40" s="6"/>
      <c r="ASB40" s="6"/>
      <c r="ASC40" s="6"/>
      <c r="ASD40" s="6"/>
      <c r="ASE40" s="6"/>
      <c r="ASF40" s="6"/>
      <c r="ASG40" s="6"/>
      <c r="ASH40" s="6"/>
      <c r="ASI40" s="6"/>
      <c r="ASJ40" s="6"/>
      <c r="ASK40" s="6"/>
      <c r="ASL40" s="6"/>
      <c r="ASM40" s="6"/>
      <c r="ASN40" s="6"/>
      <c r="ASO40" s="6"/>
      <c r="ASP40" s="6"/>
      <c r="ASQ40" s="6"/>
      <c r="ASR40" s="6"/>
      <c r="ASS40" s="6"/>
      <c r="AST40" s="6"/>
      <c r="ASU40" s="6"/>
      <c r="ASV40" s="6"/>
      <c r="ASW40" s="6"/>
      <c r="ASX40" s="6"/>
      <c r="ASY40" s="6"/>
      <c r="ASZ40" s="6"/>
      <c r="ATA40" s="6"/>
      <c r="ATB40" s="6"/>
      <c r="ATC40" s="6"/>
      <c r="ATD40" s="6"/>
      <c r="ATE40" s="6"/>
      <c r="ATF40" s="6"/>
      <c r="ATG40" s="6"/>
      <c r="ATH40" s="6"/>
      <c r="ATI40" s="6"/>
      <c r="ATJ40" s="6"/>
      <c r="ATK40" s="6"/>
      <c r="ATL40" s="6"/>
      <c r="ATM40" s="6"/>
      <c r="ATN40" s="6"/>
      <c r="ATO40" s="6"/>
      <c r="ATP40" s="6"/>
      <c r="ATQ40" s="6"/>
      <c r="ATR40" s="6"/>
      <c r="ATS40" s="6"/>
      <c r="ATT40" s="6"/>
      <c r="ATU40" s="6"/>
      <c r="ATV40" s="6"/>
      <c r="ATW40" s="6"/>
      <c r="ATX40" s="6"/>
      <c r="ATY40" s="6"/>
      <c r="ATZ40" s="6"/>
      <c r="AUA40" s="6"/>
      <c r="AUB40" s="6"/>
      <c r="AUC40" s="6"/>
      <c r="AUD40" s="6"/>
      <c r="AUE40" s="6"/>
      <c r="AUF40" s="6"/>
      <c r="AUG40" s="6"/>
      <c r="AUH40" s="6"/>
      <c r="AUI40" s="6"/>
      <c r="AUJ40" s="6"/>
      <c r="AUK40" s="6"/>
      <c r="AUL40" s="6"/>
      <c r="AUM40" s="6"/>
      <c r="AUN40" s="6"/>
      <c r="AUO40" s="6"/>
      <c r="AUP40" s="6"/>
      <c r="AUQ40" s="6"/>
      <c r="AUR40" s="6"/>
      <c r="AUS40" s="6"/>
      <c r="AUT40" s="6"/>
      <c r="AUU40" s="6"/>
      <c r="AUV40" s="6"/>
      <c r="AUW40" s="6"/>
      <c r="AUX40" s="6"/>
      <c r="AUY40" s="6"/>
      <c r="AUZ40" s="6"/>
      <c r="AVA40" s="6"/>
      <c r="AVB40" s="6"/>
      <c r="AVC40" s="6"/>
      <c r="AVD40" s="6"/>
      <c r="AVE40" s="6"/>
      <c r="AVF40" s="6"/>
      <c r="AVG40" s="6"/>
      <c r="AVH40" s="6"/>
      <c r="AVI40" s="6"/>
      <c r="AVJ40" s="6"/>
      <c r="AVK40" s="6"/>
      <c r="AVL40" s="6"/>
      <c r="AVM40" s="6"/>
      <c r="AVN40" s="6"/>
      <c r="AVO40" s="6"/>
      <c r="AVP40" s="6"/>
      <c r="AVQ40" s="6"/>
      <c r="AVR40" s="6"/>
      <c r="AVS40" s="6"/>
      <c r="AVT40" s="6"/>
      <c r="AVU40" s="6"/>
      <c r="AVV40" s="6"/>
      <c r="AVW40" s="6"/>
      <c r="AVX40" s="6"/>
      <c r="AVY40" s="6"/>
      <c r="AVZ40" s="6"/>
      <c r="AWA40" s="6"/>
      <c r="AWB40" s="6"/>
      <c r="AWC40" s="6"/>
      <c r="AWD40" s="6"/>
      <c r="AWE40" s="6"/>
      <c r="AWF40" s="6"/>
      <c r="AWG40" s="6"/>
      <c r="AWH40" s="6"/>
      <c r="AWI40" s="6"/>
      <c r="AWJ40" s="6"/>
      <c r="AWK40" s="6"/>
      <c r="AWL40" s="6"/>
      <c r="AWM40" s="6"/>
      <c r="AWN40" s="6"/>
      <c r="AWO40" s="6"/>
      <c r="AWP40" s="6"/>
      <c r="AWQ40" s="6"/>
      <c r="AWR40" s="6"/>
      <c r="AWS40" s="6"/>
      <c r="AWT40" s="6"/>
      <c r="AWU40" s="6"/>
      <c r="AWV40" s="6"/>
      <c r="AWW40" s="6"/>
      <c r="AWX40" s="6"/>
      <c r="AWY40" s="6"/>
      <c r="AWZ40" s="6"/>
      <c r="AXA40" s="6"/>
      <c r="AXB40" s="6"/>
      <c r="AXC40" s="6"/>
      <c r="AXD40" s="6"/>
      <c r="AXE40" s="6"/>
      <c r="AXF40" s="6"/>
      <c r="AXG40" s="6"/>
      <c r="AXH40" s="6"/>
      <c r="AXI40" s="6"/>
      <c r="AXJ40" s="6"/>
      <c r="AXK40" s="6"/>
      <c r="AXL40" s="6"/>
      <c r="AXM40" s="6"/>
      <c r="AXN40" s="6"/>
      <c r="AXO40" s="6"/>
      <c r="AXP40" s="6"/>
      <c r="AXQ40" s="6"/>
      <c r="AXR40" s="6"/>
      <c r="AXS40" s="6"/>
      <c r="AXT40" s="6"/>
      <c r="AXU40" s="6"/>
      <c r="AXV40" s="6"/>
      <c r="AXW40" s="6"/>
      <c r="AXX40" s="6"/>
      <c r="AXY40" s="6"/>
      <c r="AXZ40" s="6"/>
      <c r="AYA40" s="6"/>
      <c r="AYB40" s="6"/>
      <c r="AYC40" s="6"/>
      <c r="AYD40" s="6"/>
      <c r="AYE40" s="6"/>
      <c r="AYF40" s="6"/>
      <c r="AYG40" s="6"/>
      <c r="AYH40" s="6"/>
      <c r="AYI40" s="6"/>
      <c r="AYJ40" s="6"/>
      <c r="AYK40" s="6"/>
      <c r="AYL40" s="6"/>
      <c r="AYM40" s="6"/>
      <c r="AYN40" s="6"/>
      <c r="AYO40" s="6"/>
      <c r="AYP40" s="6"/>
      <c r="AYQ40" s="6"/>
      <c r="AYR40" s="6"/>
      <c r="AYS40" s="6"/>
      <c r="AYT40" s="6"/>
      <c r="AYU40" s="6"/>
      <c r="AYV40" s="6"/>
      <c r="AYW40" s="6"/>
      <c r="AYX40" s="6"/>
      <c r="AYY40" s="6"/>
      <c r="AYZ40" s="6"/>
      <c r="AZA40" s="6"/>
      <c r="AZB40" s="6"/>
      <c r="AZC40" s="6"/>
      <c r="AZD40" s="6"/>
      <c r="AZE40" s="6"/>
      <c r="AZF40" s="6"/>
      <c r="AZG40" s="6"/>
      <c r="AZH40" s="6"/>
      <c r="AZI40" s="6"/>
      <c r="AZJ40" s="6"/>
      <c r="AZK40" s="6"/>
      <c r="AZL40" s="6"/>
      <c r="AZM40" s="6"/>
      <c r="AZN40" s="6"/>
      <c r="AZO40" s="6"/>
      <c r="AZP40" s="6"/>
      <c r="AZQ40" s="6"/>
      <c r="AZR40" s="6"/>
      <c r="AZS40" s="6"/>
      <c r="AZT40" s="6"/>
      <c r="AZU40" s="6"/>
      <c r="AZV40" s="6"/>
      <c r="AZW40" s="6"/>
      <c r="AZX40" s="6"/>
      <c r="AZY40" s="6"/>
      <c r="AZZ40" s="6"/>
      <c r="BAA40" s="6"/>
      <c r="BAB40" s="6"/>
      <c r="BAC40" s="6"/>
      <c r="BAD40" s="6"/>
      <c r="BAE40" s="6"/>
      <c r="BAF40" s="6"/>
      <c r="BAG40" s="6"/>
      <c r="BAH40" s="6"/>
      <c r="BAI40" s="6"/>
      <c r="BAJ40" s="6"/>
      <c r="BAK40" s="6"/>
      <c r="BAL40" s="6"/>
      <c r="BAM40" s="6"/>
      <c r="BAN40" s="6"/>
      <c r="BAO40" s="6"/>
      <c r="BAP40" s="6"/>
      <c r="BAQ40" s="6"/>
      <c r="BAR40" s="6"/>
      <c r="BAS40" s="6"/>
      <c r="BAT40" s="6"/>
      <c r="BAU40" s="6"/>
      <c r="BAV40" s="6"/>
      <c r="BAW40" s="6"/>
      <c r="BAX40" s="6"/>
      <c r="BAY40" s="6"/>
      <c r="BAZ40" s="6"/>
      <c r="BBA40" s="6"/>
      <c r="BBB40" s="6"/>
      <c r="BBC40" s="6"/>
      <c r="BBD40" s="6"/>
      <c r="BBE40" s="6"/>
      <c r="BBF40" s="6"/>
      <c r="BBG40" s="6"/>
      <c r="BBH40" s="6"/>
      <c r="BBI40" s="6"/>
      <c r="BBJ40" s="6"/>
      <c r="BBK40" s="6"/>
      <c r="BBL40" s="6"/>
      <c r="BBM40" s="6"/>
      <c r="BBN40" s="6"/>
      <c r="BBO40" s="6"/>
      <c r="BBP40" s="6"/>
      <c r="BBQ40" s="6"/>
      <c r="BBR40" s="6"/>
      <c r="BBS40" s="6"/>
      <c r="BBT40" s="6"/>
      <c r="BBU40" s="6"/>
      <c r="BBV40" s="6"/>
      <c r="BBW40" s="6"/>
      <c r="BBX40" s="6"/>
      <c r="BBY40" s="6"/>
      <c r="BBZ40" s="6"/>
      <c r="BCA40" s="6"/>
      <c r="BCB40" s="6"/>
      <c r="BCC40" s="6"/>
      <c r="BCD40" s="6"/>
      <c r="BCE40" s="6"/>
      <c r="BCF40" s="6"/>
      <c r="BCG40" s="6"/>
      <c r="BCH40" s="6"/>
      <c r="BCI40" s="6"/>
      <c r="BCJ40" s="6"/>
      <c r="BCK40" s="6"/>
      <c r="BCL40" s="6"/>
      <c r="BCM40" s="6"/>
      <c r="BCN40" s="6"/>
      <c r="BCO40" s="6"/>
      <c r="BCP40" s="6"/>
      <c r="BCQ40" s="6"/>
      <c r="BCR40" s="6"/>
      <c r="BCS40" s="6"/>
      <c r="BCT40" s="6"/>
      <c r="BCU40" s="6"/>
      <c r="BCV40" s="6"/>
      <c r="BCW40" s="6"/>
      <c r="BCX40" s="6"/>
      <c r="BCY40" s="6"/>
      <c r="BCZ40" s="6"/>
      <c r="BDA40" s="6"/>
      <c r="BDB40" s="6"/>
      <c r="BDC40" s="6"/>
      <c r="BDD40" s="6"/>
      <c r="BDE40" s="6"/>
      <c r="BDF40" s="6"/>
      <c r="BDG40" s="6"/>
      <c r="BDH40" s="6"/>
      <c r="BDI40" s="6"/>
      <c r="BDJ40" s="6"/>
      <c r="BDK40" s="6"/>
      <c r="BDL40" s="6"/>
      <c r="BDM40" s="6"/>
      <c r="BDN40" s="6"/>
      <c r="BDO40" s="6"/>
      <c r="BDP40" s="6"/>
      <c r="BDQ40" s="6"/>
      <c r="BDR40" s="6"/>
      <c r="BDS40" s="6"/>
      <c r="BDT40" s="6"/>
      <c r="BDU40" s="6"/>
      <c r="BDV40" s="6"/>
      <c r="BDW40" s="6"/>
      <c r="BDX40" s="6"/>
      <c r="BDY40" s="6"/>
      <c r="BDZ40" s="6"/>
      <c r="BEA40" s="6"/>
      <c r="BEB40" s="6"/>
      <c r="BEC40" s="6"/>
      <c r="BED40" s="6"/>
      <c r="BEE40" s="6"/>
      <c r="BEF40" s="6"/>
      <c r="BEG40" s="6"/>
      <c r="BEH40" s="6"/>
      <c r="BEI40" s="6"/>
      <c r="BEJ40" s="6"/>
      <c r="BEK40" s="6"/>
      <c r="BEL40" s="6"/>
      <c r="BEM40" s="6"/>
      <c r="BEN40" s="6"/>
      <c r="BEO40" s="6"/>
      <c r="BEP40" s="6"/>
      <c r="BEQ40" s="6"/>
      <c r="BER40" s="6"/>
      <c r="BES40" s="6"/>
      <c r="BET40" s="6"/>
      <c r="BEU40" s="6"/>
      <c r="BEV40" s="6"/>
      <c r="BEW40" s="6"/>
      <c r="BEX40" s="6"/>
      <c r="BEY40" s="6"/>
      <c r="BEZ40" s="6"/>
      <c r="BFA40" s="6"/>
      <c r="BFB40" s="6"/>
      <c r="BFC40" s="6"/>
      <c r="BFD40" s="6"/>
      <c r="BFE40" s="6"/>
      <c r="BFF40" s="6"/>
      <c r="BFG40" s="6"/>
      <c r="BFH40" s="6"/>
      <c r="BFI40" s="6"/>
      <c r="BFJ40" s="6"/>
      <c r="BFK40" s="6"/>
      <c r="BFL40" s="6"/>
      <c r="BFM40" s="6"/>
      <c r="BFN40" s="6"/>
      <c r="BFO40" s="6"/>
      <c r="BFP40" s="6"/>
      <c r="BFQ40" s="6"/>
      <c r="BFR40" s="6"/>
      <c r="BFS40" s="6"/>
      <c r="BFT40" s="6"/>
      <c r="BFU40" s="6"/>
      <c r="BFV40" s="6"/>
      <c r="BFW40" s="6"/>
      <c r="BFX40" s="6"/>
      <c r="BFY40" s="6"/>
      <c r="BFZ40" s="6"/>
      <c r="BGA40" s="6"/>
      <c r="BGB40" s="6"/>
      <c r="BGC40" s="6"/>
      <c r="BGD40" s="6"/>
      <c r="BGE40" s="6"/>
      <c r="BGF40" s="6"/>
      <c r="BGG40" s="6"/>
      <c r="BGH40" s="6"/>
      <c r="BGI40" s="6"/>
      <c r="BGJ40" s="6"/>
      <c r="BGK40" s="6"/>
      <c r="BGL40" s="6"/>
      <c r="BGM40" s="6"/>
      <c r="BGN40" s="6"/>
      <c r="BGO40" s="6"/>
      <c r="BGP40" s="6"/>
      <c r="BGQ40" s="6"/>
      <c r="BGR40" s="6"/>
      <c r="BGS40" s="6"/>
      <c r="BGT40" s="6"/>
      <c r="BGU40" s="6"/>
      <c r="BGV40" s="6"/>
      <c r="BGW40" s="6"/>
      <c r="BGX40" s="6"/>
      <c r="BGY40" s="6"/>
      <c r="BGZ40" s="6"/>
      <c r="BHA40" s="6"/>
      <c r="BHB40" s="6"/>
      <c r="BHC40" s="6"/>
      <c r="BHD40" s="6"/>
      <c r="BHE40" s="6"/>
      <c r="BHF40" s="6"/>
      <c r="BHG40" s="6"/>
      <c r="BHH40" s="6"/>
      <c r="BHI40" s="6"/>
      <c r="BHJ40" s="6"/>
      <c r="BHK40" s="6"/>
      <c r="BHL40" s="6"/>
      <c r="BHM40" s="6"/>
      <c r="BHN40" s="6"/>
      <c r="BHO40" s="6"/>
      <c r="BHP40" s="6"/>
      <c r="BHQ40" s="6"/>
      <c r="BHR40" s="6"/>
      <c r="BHS40" s="6"/>
      <c r="BHT40" s="6"/>
      <c r="BHU40" s="6"/>
      <c r="BHV40" s="6"/>
      <c r="BHW40" s="6"/>
      <c r="BHX40" s="6"/>
      <c r="BHY40" s="6"/>
      <c r="BHZ40" s="6"/>
      <c r="BIA40" s="6"/>
      <c r="BIB40" s="6"/>
      <c r="BIC40" s="6"/>
      <c r="BID40" s="6"/>
      <c r="BIE40" s="6"/>
      <c r="BIF40" s="6"/>
    </row>
    <row r="41" spans="1:1592" ht="12" customHeight="1" x14ac:dyDescent="0.2">
      <c r="A41" s="21" t="s">
        <v>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22">
        <v>3428527</v>
      </c>
      <c r="T41" s="36">
        <v>3892790</v>
      </c>
    </row>
    <row r="42" spans="1:1592" ht="12" customHeight="1" x14ac:dyDescent="0.2">
      <c r="A42" s="14" t="s">
        <v>50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1"/>
      <c r="M42" s="12"/>
      <c r="N42" s="12"/>
      <c r="O42" s="12"/>
      <c r="P42" s="12">
        <v>265000</v>
      </c>
      <c r="Q42" s="12">
        <v>1129664</v>
      </c>
      <c r="R42" s="12">
        <v>1963521</v>
      </c>
      <c r="S42" s="12">
        <v>2527378</v>
      </c>
      <c r="T42" s="35">
        <v>2885753</v>
      </c>
    </row>
    <row r="43" spans="1:1592" ht="12" customHeight="1" x14ac:dyDescent="0.2">
      <c r="A43" s="27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25">
        <v>700000</v>
      </c>
      <c r="T43" s="38">
        <v>700000</v>
      </c>
    </row>
    <row r="44" spans="1:1592" ht="12" customHeight="1" x14ac:dyDescent="0.2">
      <c r="A44" s="14" t="s">
        <v>16</v>
      </c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1"/>
      <c r="M44" s="12"/>
      <c r="N44" s="12"/>
      <c r="O44" s="12"/>
      <c r="P44" s="12" t="s">
        <v>55</v>
      </c>
      <c r="Q44" s="12">
        <v>50000</v>
      </c>
      <c r="R44" s="12">
        <v>55000</v>
      </c>
      <c r="S44" s="12">
        <v>60000</v>
      </c>
      <c r="T44" s="35">
        <v>156951</v>
      </c>
    </row>
    <row r="45" spans="1:1592" ht="12" customHeight="1" x14ac:dyDescent="0.2">
      <c r="A45" s="27" t="s">
        <v>51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25">
        <v>41149</v>
      </c>
      <c r="T45" s="38">
        <v>20552</v>
      </c>
    </row>
    <row r="46" spans="1:1592" ht="12" customHeight="1" x14ac:dyDescent="0.2">
      <c r="A46" s="14" t="s">
        <v>52</v>
      </c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1"/>
      <c r="M46" s="12"/>
      <c r="N46" s="12"/>
      <c r="O46" s="12"/>
      <c r="P46" s="12">
        <v>74867</v>
      </c>
      <c r="Q46" s="12">
        <v>120000</v>
      </c>
      <c r="R46" s="12">
        <v>120000</v>
      </c>
      <c r="S46" s="12">
        <v>100000</v>
      </c>
      <c r="T46" s="35">
        <v>129534</v>
      </c>
    </row>
    <row r="47" spans="1:1592" s="9" customFormat="1" ht="12" customHeight="1" x14ac:dyDescent="0.2">
      <c r="A47" s="15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1"/>
      <c r="M47" s="12"/>
      <c r="N47" s="12"/>
      <c r="O47" s="12"/>
      <c r="P47" s="12"/>
      <c r="Q47" s="12"/>
      <c r="R47" s="12"/>
      <c r="S47" s="12"/>
      <c r="T47" s="41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  <c r="APJ47" s="6"/>
      <c r="APK47" s="6"/>
      <c r="APL47" s="6"/>
      <c r="APM47" s="6"/>
      <c r="APN47" s="6"/>
      <c r="APO47" s="6"/>
      <c r="APP47" s="6"/>
      <c r="APQ47" s="6"/>
      <c r="APR47" s="6"/>
      <c r="APS47" s="6"/>
      <c r="APT47" s="6"/>
      <c r="APU47" s="6"/>
      <c r="APV47" s="6"/>
      <c r="APW47" s="6"/>
      <c r="APX47" s="6"/>
      <c r="APY47" s="6"/>
      <c r="APZ47" s="6"/>
      <c r="AQA47" s="6"/>
      <c r="AQB47" s="6"/>
      <c r="AQC47" s="6"/>
      <c r="AQD47" s="6"/>
      <c r="AQE47" s="6"/>
      <c r="AQF47" s="6"/>
      <c r="AQG47" s="6"/>
      <c r="AQH47" s="6"/>
      <c r="AQI47" s="6"/>
      <c r="AQJ47" s="6"/>
      <c r="AQK47" s="6"/>
      <c r="AQL47" s="6"/>
      <c r="AQM47" s="6"/>
      <c r="AQN47" s="6"/>
      <c r="AQO47" s="6"/>
      <c r="AQP47" s="6"/>
      <c r="AQQ47" s="6"/>
      <c r="AQR47" s="6"/>
      <c r="AQS47" s="6"/>
      <c r="AQT47" s="6"/>
      <c r="AQU47" s="6"/>
      <c r="AQV47" s="6"/>
      <c r="AQW47" s="6"/>
      <c r="AQX47" s="6"/>
      <c r="AQY47" s="6"/>
      <c r="AQZ47" s="6"/>
      <c r="ARA47" s="6"/>
      <c r="ARB47" s="6"/>
      <c r="ARC47" s="6"/>
      <c r="ARD47" s="6"/>
      <c r="ARE47" s="6"/>
      <c r="ARF47" s="6"/>
      <c r="ARG47" s="6"/>
      <c r="ARH47" s="6"/>
      <c r="ARI47" s="6"/>
      <c r="ARJ47" s="6"/>
      <c r="ARK47" s="6"/>
      <c r="ARL47" s="6"/>
      <c r="ARM47" s="6"/>
      <c r="ARN47" s="6"/>
      <c r="ARO47" s="6"/>
      <c r="ARP47" s="6"/>
      <c r="ARQ47" s="6"/>
      <c r="ARR47" s="6"/>
      <c r="ARS47" s="6"/>
      <c r="ART47" s="6"/>
      <c r="ARU47" s="6"/>
      <c r="ARV47" s="6"/>
      <c r="ARW47" s="6"/>
      <c r="ARX47" s="6"/>
      <c r="ARY47" s="6"/>
      <c r="ARZ47" s="6"/>
      <c r="ASA47" s="6"/>
      <c r="ASB47" s="6"/>
      <c r="ASC47" s="6"/>
      <c r="ASD47" s="6"/>
      <c r="ASE47" s="6"/>
      <c r="ASF47" s="6"/>
      <c r="ASG47" s="6"/>
      <c r="ASH47" s="6"/>
      <c r="ASI47" s="6"/>
      <c r="ASJ47" s="6"/>
      <c r="ASK47" s="6"/>
      <c r="ASL47" s="6"/>
      <c r="ASM47" s="6"/>
      <c r="ASN47" s="6"/>
      <c r="ASO47" s="6"/>
      <c r="ASP47" s="6"/>
      <c r="ASQ47" s="6"/>
      <c r="ASR47" s="6"/>
      <c r="ASS47" s="6"/>
      <c r="AST47" s="6"/>
      <c r="ASU47" s="6"/>
      <c r="ASV47" s="6"/>
      <c r="ASW47" s="6"/>
      <c r="ASX47" s="6"/>
      <c r="ASY47" s="6"/>
      <c r="ASZ47" s="6"/>
      <c r="ATA47" s="6"/>
      <c r="ATB47" s="6"/>
      <c r="ATC47" s="6"/>
      <c r="ATD47" s="6"/>
      <c r="ATE47" s="6"/>
      <c r="ATF47" s="6"/>
      <c r="ATG47" s="6"/>
      <c r="ATH47" s="6"/>
      <c r="ATI47" s="6"/>
      <c r="ATJ47" s="6"/>
      <c r="ATK47" s="6"/>
      <c r="ATL47" s="6"/>
      <c r="ATM47" s="6"/>
      <c r="ATN47" s="6"/>
      <c r="ATO47" s="6"/>
      <c r="ATP47" s="6"/>
      <c r="ATQ47" s="6"/>
      <c r="ATR47" s="6"/>
      <c r="ATS47" s="6"/>
      <c r="ATT47" s="6"/>
      <c r="ATU47" s="6"/>
      <c r="ATV47" s="6"/>
      <c r="ATW47" s="6"/>
      <c r="ATX47" s="6"/>
      <c r="ATY47" s="6"/>
      <c r="ATZ47" s="6"/>
      <c r="AUA47" s="6"/>
      <c r="AUB47" s="6"/>
      <c r="AUC47" s="6"/>
      <c r="AUD47" s="6"/>
      <c r="AUE47" s="6"/>
      <c r="AUF47" s="6"/>
      <c r="AUG47" s="6"/>
      <c r="AUH47" s="6"/>
      <c r="AUI47" s="6"/>
      <c r="AUJ47" s="6"/>
      <c r="AUK47" s="6"/>
      <c r="AUL47" s="6"/>
      <c r="AUM47" s="6"/>
      <c r="AUN47" s="6"/>
      <c r="AUO47" s="6"/>
      <c r="AUP47" s="6"/>
      <c r="AUQ47" s="6"/>
      <c r="AUR47" s="6"/>
      <c r="AUS47" s="6"/>
      <c r="AUT47" s="6"/>
      <c r="AUU47" s="6"/>
      <c r="AUV47" s="6"/>
      <c r="AUW47" s="6"/>
      <c r="AUX47" s="6"/>
      <c r="AUY47" s="6"/>
      <c r="AUZ47" s="6"/>
      <c r="AVA47" s="6"/>
      <c r="AVB47" s="6"/>
      <c r="AVC47" s="6"/>
      <c r="AVD47" s="6"/>
      <c r="AVE47" s="6"/>
      <c r="AVF47" s="6"/>
      <c r="AVG47" s="6"/>
      <c r="AVH47" s="6"/>
      <c r="AVI47" s="6"/>
      <c r="AVJ47" s="6"/>
      <c r="AVK47" s="6"/>
      <c r="AVL47" s="6"/>
      <c r="AVM47" s="6"/>
      <c r="AVN47" s="6"/>
      <c r="AVO47" s="6"/>
      <c r="AVP47" s="6"/>
      <c r="AVQ47" s="6"/>
      <c r="AVR47" s="6"/>
      <c r="AVS47" s="6"/>
      <c r="AVT47" s="6"/>
      <c r="AVU47" s="6"/>
      <c r="AVV47" s="6"/>
      <c r="AVW47" s="6"/>
      <c r="AVX47" s="6"/>
      <c r="AVY47" s="6"/>
      <c r="AVZ47" s="6"/>
      <c r="AWA47" s="6"/>
      <c r="AWB47" s="6"/>
      <c r="AWC47" s="6"/>
      <c r="AWD47" s="6"/>
      <c r="AWE47" s="6"/>
      <c r="AWF47" s="6"/>
      <c r="AWG47" s="6"/>
      <c r="AWH47" s="6"/>
      <c r="AWI47" s="6"/>
      <c r="AWJ47" s="6"/>
      <c r="AWK47" s="6"/>
      <c r="AWL47" s="6"/>
      <c r="AWM47" s="6"/>
      <c r="AWN47" s="6"/>
      <c r="AWO47" s="6"/>
      <c r="AWP47" s="6"/>
      <c r="AWQ47" s="6"/>
      <c r="AWR47" s="6"/>
      <c r="AWS47" s="6"/>
      <c r="AWT47" s="6"/>
      <c r="AWU47" s="6"/>
      <c r="AWV47" s="6"/>
      <c r="AWW47" s="6"/>
      <c r="AWX47" s="6"/>
      <c r="AWY47" s="6"/>
      <c r="AWZ47" s="6"/>
      <c r="AXA47" s="6"/>
      <c r="AXB47" s="6"/>
      <c r="AXC47" s="6"/>
      <c r="AXD47" s="6"/>
      <c r="AXE47" s="6"/>
      <c r="AXF47" s="6"/>
      <c r="AXG47" s="6"/>
      <c r="AXH47" s="6"/>
      <c r="AXI47" s="6"/>
      <c r="AXJ47" s="6"/>
      <c r="AXK47" s="6"/>
      <c r="AXL47" s="6"/>
      <c r="AXM47" s="6"/>
      <c r="AXN47" s="6"/>
      <c r="AXO47" s="6"/>
      <c r="AXP47" s="6"/>
      <c r="AXQ47" s="6"/>
      <c r="AXR47" s="6"/>
      <c r="AXS47" s="6"/>
      <c r="AXT47" s="6"/>
      <c r="AXU47" s="6"/>
      <c r="AXV47" s="6"/>
      <c r="AXW47" s="6"/>
      <c r="AXX47" s="6"/>
      <c r="AXY47" s="6"/>
      <c r="AXZ47" s="6"/>
      <c r="AYA47" s="6"/>
      <c r="AYB47" s="6"/>
      <c r="AYC47" s="6"/>
      <c r="AYD47" s="6"/>
      <c r="AYE47" s="6"/>
      <c r="AYF47" s="6"/>
      <c r="AYG47" s="6"/>
      <c r="AYH47" s="6"/>
      <c r="AYI47" s="6"/>
      <c r="AYJ47" s="6"/>
      <c r="AYK47" s="6"/>
      <c r="AYL47" s="6"/>
      <c r="AYM47" s="6"/>
      <c r="AYN47" s="6"/>
      <c r="AYO47" s="6"/>
      <c r="AYP47" s="6"/>
      <c r="AYQ47" s="6"/>
      <c r="AYR47" s="6"/>
      <c r="AYS47" s="6"/>
      <c r="AYT47" s="6"/>
      <c r="AYU47" s="6"/>
      <c r="AYV47" s="6"/>
      <c r="AYW47" s="6"/>
      <c r="AYX47" s="6"/>
      <c r="AYY47" s="6"/>
      <c r="AYZ47" s="6"/>
      <c r="AZA47" s="6"/>
      <c r="AZB47" s="6"/>
      <c r="AZC47" s="6"/>
      <c r="AZD47" s="6"/>
      <c r="AZE47" s="6"/>
      <c r="AZF47" s="6"/>
      <c r="AZG47" s="6"/>
      <c r="AZH47" s="6"/>
      <c r="AZI47" s="6"/>
      <c r="AZJ47" s="6"/>
      <c r="AZK47" s="6"/>
      <c r="AZL47" s="6"/>
      <c r="AZM47" s="6"/>
      <c r="AZN47" s="6"/>
      <c r="AZO47" s="6"/>
      <c r="AZP47" s="6"/>
      <c r="AZQ47" s="6"/>
      <c r="AZR47" s="6"/>
      <c r="AZS47" s="6"/>
      <c r="AZT47" s="6"/>
      <c r="AZU47" s="6"/>
      <c r="AZV47" s="6"/>
      <c r="AZW47" s="6"/>
      <c r="AZX47" s="6"/>
      <c r="AZY47" s="6"/>
      <c r="AZZ47" s="6"/>
      <c r="BAA47" s="6"/>
      <c r="BAB47" s="6"/>
      <c r="BAC47" s="6"/>
      <c r="BAD47" s="6"/>
      <c r="BAE47" s="6"/>
      <c r="BAF47" s="6"/>
      <c r="BAG47" s="6"/>
      <c r="BAH47" s="6"/>
      <c r="BAI47" s="6"/>
      <c r="BAJ47" s="6"/>
      <c r="BAK47" s="6"/>
      <c r="BAL47" s="6"/>
      <c r="BAM47" s="6"/>
      <c r="BAN47" s="6"/>
      <c r="BAO47" s="6"/>
      <c r="BAP47" s="6"/>
      <c r="BAQ47" s="6"/>
      <c r="BAR47" s="6"/>
      <c r="BAS47" s="6"/>
      <c r="BAT47" s="6"/>
      <c r="BAU47" s="6"/>
      <c r="BAV47" s="6"/>
      <c r="BAW47" s="6"/>
      <c r="BAX47" s="6"/>
      <c r="BAY47" s="6"/>
      <c r="BAZ47" s="6"/>
      <c r="BBA47" s="6"/>
      <c r="BBB47" s="6"/>
      <c r="BBC47" s="6"/>
      <c r="BBD47" s="6"/>
      <c r="BBE47" s="6"/>
      <c r="BBF47" s="6"/>
      <c r="BBG47" s="6"/>
      <c r="BBH47" s="6"/>
      <c r="BBI47" s="6"/>
      <c r="BBJ47" s="6"/>
      <c r="BBK47" s="6"/>
      <c r="BBL47" s="6"/>
      <c r="BBM47" s="6"/>
      <c r="BBN47" s="6"/>
      <c r="BBO47" s="6"/>
      <c r="BBP47" s="6"/>
      <c r="BBQ47" s="6"/>
      <c r="BBR47" s="6"/>
      <c r="BBS47" s="6"/>
      <c r="BBT47" s="6"/>
      <c r="BBU47" s="6"/>
      <c r="BBV47" s="6"/>
      <c r="BBW47" s="6"/>
      <c r="BBX47" s="6"/>
      <c r="BBY47" s="6"/>
      <c r="BBZ47" s="6"/>
      <c r="BCA47" s="6"/>
      <c r="BCB47" s="6"/>
      <c r="BCC47" s="6"/>
      <c r="BCD47" s="6"/>
      <c r="BCE47" s="6"/>
      <c r="BCF47" s="6"/>
      <c r="BCG47" s="6"/>
      <c r="BCH47" s="6"/>
      <c r="BCI47" s="6"/>
      <c r="BCJ47" s="6"/>
      <c r="BCK47" s="6"/>
      <c r="BCL47" s="6"/>
      <c r="BCM47" s="6"/>
      <c r="BCN47" s="6"/>
      <c r="BCO47" s="6"/>
      <c r="BCP47" s="6"/>
      <c r="BCQ47" s="6"/>
      <c r="BCR47" s="6"/>
      <c r="BCS47" s="6"/>
      <c r="BCT47" s="6"/>
      <c r="BCU47" s="6"/>
      <c r="BCV47" s="6"/>
      <c r="BCW47" s="6"/>
      <c r="BCX47" s="6"/>
      <c r="BCY47" s="6"/>
      <c r="BCZ47" s="6"/>
      <c r="BDA47" s="6"/>
      <c r="BDB47" s="6"/>
      <c r="BDC47" s="6"/>
      <c r="BDD47" s="6"/>
      <c r="BDE47" s="6"/>
      <c r="BDF47" s="6"/>
      <c r="BDG47" s="6"/>
      <c r="BDH47" s="6"/>
      <c r="BDI47" s="6"/>
      <c r="BDJ47" s="6"/>
      <c r="BDK47" s="6"/>
      <c r="BDL47" s="6"/>
      <c r="BDM47" s="6"/>
      <c r="BDN47" s="6"/>
      <c r="BDO47" s="6"/>
      <c r="BDP47" s="6"/>
      <c r="BDQ47" s="6"/>
      <c r="BDR47" s="6"/>
      <c r="BDS47" s="6"/>
      <c r="BDT47" s="6"/>
      <c r="BDU47" s="6"/>
      <c r="BDV47" s="6"/>
      <c r="BDW47" s="6"/>
      <c r="BDX47" s="6"/>
      <c r="BDY47" s="6"/>
      <c r="BDZ47" s="6"/>
      <c r="BEA47" s="6"/>
      <c r="BEB47" s="6"/>
      <c r="BEC47" s="6"/>
      <c r="BED47" s="6"/>
      <c r="BEE47" s="6"/>
      <c r="BEF47" s="6"/>
      <c r="BEG47" s="6"/>
      <c r="BEH47" s="6"/>
      <c r="BEI47" s="6"/>
      <c r="BEJ47" s="6"/>
      <c r="BEK47" s="6"/>
      <c r="BEL47" s="6"/>
      <c r="BEM47" s="6"/>
      <c r="BEN47" s="6"/>
      <c r="BEO47" s="6"/>
      <c r="BEP47" s="6"/>
      <c r="BEQ47" s="6"/>
      <c r="BER47" s="6"/>
      <c r="BES47" s="6"/>
      <c r="BET47" s="6"/>
      <c r="BEU47" s="6"/>
      <c r="BEV47" s="6"/>
      <c r="BEW47" s="6"/>
      <c r="BEX47" s="6"/>
      <c r="BEY47" s="6"/>
      <c r="BEZ47" s="6"/>
      <c r="BFA47" s="6"/>
      <c r="BFB47" s="6"/>
      <c r="BFC47" s="6"/>
      <c r="BFD47" s="6"/>
      <c r="BFE47" s="6"/>
      <c r="BFF47" s="6"/>
      <c r="BFG47" s="6"/>
      <c r="BFH47" s="6"/>
      <c r="BFI47" s="6"/>
      <c r="BFJ47" s="6"/>
      <c r="BFK47" s="6"/>
      <c r="BFL47" s="6"/>
      <c r="BFM47" s="6"/>
      <c r="BFN47" s="6"/>
      <c r="BFO47" s="6"/>
      <c r="BFP47" s="6"/>
      <c r="BFQ47" s="6"/>
      <c r="BFR47" s="6"/>
      <c r="BFS47" s="6"/>
      <c r="BFT47" s="6"/>
      <c r="BFU47" s="6"/>
      <c r="BFV47" s="6"/>
      <c r="BFW47" s="6"/>
      <c r="BFX47" s="6"/>
      <c r="BFY47" s="6"/>
      <c r="BFZ47" s="6"/>
      <c r="BGA47" s="6"/>
      <c r="BGB47" s="6"/>
      <c r="BGC47" s="6"/>
      <c r="BGD47" s="6"/>
      <c r="BGE47" s="6"/>
      <c r="BGF47" s="6"/>
      <c r="BGG47" s="6"/>
      <c r="BGH47" s="6"/>
      <c r="BGI47" s="6"/>
      <c r="BGJ47" s="6"/>
      <c r="BGK47" s="6"/>
      <c r="BGL47" s="6"/>
      <c r="BGM47" s="6"/>
      <c r="BGN47" s="6"/>
      <c r="BGO47" s="6"/>
      <c r="BGP47" s="6"/>
      <c r="BGQ47" s="6"/>
      <c r="BGR47" s="6"/>
      <c r="BGS47" s="6"/>
      <c r="BGT47" s="6"/>
      <c r="BGU47" s="6"/>
      <c r="BGV47" s="6"/>
      <c r="BGW47" s="6"/>
      <c r="BGX47" s="6"/>
      <c r="BGY47" s="6"/>
      <c r="BGZ47" s="6"/>
      <c r="BHA47" s="6"/>
      <c r="BHB47" s="6"/>
      <c r="BHC47" s="6"/>
      <c r="BHD47" s="6"/>
      <c r="BHE47" s="6"/>
      <c r="BHF47" s="6"/>
      <c r="BHG47" s="6"/>
      <c r="BHH47" s="6"/>
      <c r="BHI47" s="6"/>
      <c r="BHJ47" s="6"/>
      <c r="BHK47" s="6"/>
      <c r="BHL47" s="6"/>
      <c r="BHM47" s="6"/>
      <c r="BHN47" s="6"/>
      <c r="BHO47" s="6"/>
      <c r="BHP47" s="6"/>
      <c r="BHQ47" s="6"/>
      <c r="BHR47" s="6"/>
      <c r="BHS47" s="6"/>
      <c r="BHT47" s="6"/>
      <c r="BHU47" s="6"/>
      <c r="BHV47" s="6"/>
      <c r="BHW47" s="6"/>
      <c r="BHX47" s="6"/>
      <c r="BHY47" s="6"/>
      <c r="BHZ47" s="6"/>
      <c r="BIA47" s="6"/>
      <c r="BIB47" s="6"/>
      <c r="BIC47" s="6"/>
      <c r="BID47" s="6"/>
      <c r="BIE47" s="6"/>
      <c r="BIF47" s="6"/>
    </row>
    <row r="48" spans="1:1592" ht="12" customHeight="1" x14ac:dyDescent="0.2">
      <c r="A48" s="21" t="s">
        <v>61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>
        <v>831969</v>
      </c>
      <c r="R48" s="22">
        <v>662599</v>
      </c>
      <c r="S48" s="22">
        <v>1585042.78</v>
      </c>
      <c r="T48" s="36">
        <v>1947004.56</v>
      </c>
    </row>
    <row r="49" spans="1:20" ht="12" customHeight="1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1"/>
      <c r="M49" s="12"/>
      <c r="N49" s="12"/>
      <c r="O49" s="12"/>
      <c r="P49" s="12"/>
      <c r="Q49" s="12"/>
      <c r="R49" s="12"/>
      <c r="S49" s="12"/>
      <c r="T49" s="35"/>
    </row>
    <row r="50" spans="1:20" ht="12" customHeight="1" x14ac:dyDescent="0.2">
      <c r="A50" s="21" t="s">
        <v>19</v>
      </c>
      <c r="B50" s="22">
        <v>53422045</v>
      </c>
      <c r="C50" s="22">
        <v>57647942</v>
      </c>
      <c r="D50" s="22">
        <v>57235759</v>
      </c>
      <c r="E50" s="22">
        <v>55502114</v>
      </c>
      <c r="F50" s="22">
        <v>61482369.000000007</v>
      </c>
      <c r="G50" s="22">
        <v>61958015</v>
      </c>
      <c r="H50" s="22">
        <v>51902720.799999997</v>
      </c>
      <c r="I50" s="22">
        <v>53347417</v>
      </c>
      <c r="J50" s="22">
        <v>52399396</v>
      </c>
      <c r="K50" s="22">
        <v>50023062</v>
      </c>
      <c r="L50" s="22">
        <v>50601864</v>
      </c>
      <c r="M50" s="22">
        <v>55223365</v>
      </c>
      <c r="N50" s="22">
        <v>55754146.679999992</v>
      </c>
      <c r="O50" s="22">
        <v>59605029.219999999</v>
      </c>
      <c r="P50" s="22">
        <v>53680965.139999993</v>
      </c>
      <c r="Q50" s="22"/>
      <c r="R50" s="22"/>
      <c r="S50" s="22"/>
      <c r="T50" s="36"/>
    </row>
    <row r="51" spans="1:20" ht="12" customHeight="1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34"/>
    </row>
    <row r="52" spans="1:20" ht="12" customHeight="1" x14ac:dyDescent="0.2">
      <c r="A52" s="21" t="s">
        <v>62</v>
      </c>
      <c r="B52" s="22">
        <v>6000000</v>
      </c>
      <c r="C52" s="22">
        <v>1873084</v>
      </c>
      <c r="D52" s="22">
        <v>2746483</v>
      </c>
      <c r="E52" s="22">
        <v>3296362</v>
      </c>
      <c r="F52" s="22">
        <v>2586065</v>
      </c>
      <c r="G52" s="22">
        <v>1182059</v>
      </c>
      <c r="H52" s="22">
        <v>1296533</v>
      </c>
      <c r="I52" s="22">
        <v>2300000</v>
      </c>
      <c r="J52" s="22">
        <v>2283705</v>
      </c>
      <c r="K52" s="22">
        <v>2500000</v>
      </c>
      <c r="L52" s="22">
        <v>2617000</v>
      </c>
      <c r="M52" s="22">
        <v>2861690</v>
      </c>
      <c r="N52" s="22">
        <v>2807111.93</v>
      </c>
      <c r="O52" s="22">
        <v>2993470.04</v>
      </c>
      <c r="P52" s="22">
        <v>3040000</v>
      </c>
      <c r="Q52" s="22"/>
      <c r="R52" s="22"/>
      <c r="S52" s="22"/>
      <c r="T52" s="36"/>
    </row>
    <row r="53" spans="1:20" ht="12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4"/>
    </row>
    <row r="54" spans="1:20" ht="12" customHeight="1" x14ac:dyDescent="0.2">
      <c r="A54" s="21" t="s">
        <v>20</v>
      </c>
      <c r="B54" s="22">
        <v>59422045</v>
      </c>
      <c r="C54" s="22">
        <v>59521026</v>
      </c>
      <c r="D54" s="22">
        <v>59982242</v>
      </c>
      <c r="E54" s="22">
        <v>58798476</v>
      </c>
      <c r="F54" s="22">
        <v>64974645.150000006</v>
      </c>
      <c r="G54" s="22">
        <v>63140074</v>
      </c>
      <c r="H54" s="22">
        <v>53199253.799999997</v>
      </c>
      <c r="I54" s="22">
        <v>55647417</v>
      </c>
      <c r="J54" s="22">
        <v>54683101</v>
      </c>
      <c r="K54" s="22">
        <v>52523062</v>
      </c>
      <c r="L54" s="22">
        <v>53218864</v>
      </c>
      <c r="M54" s="22">
        <v>58085055</v>
      </c>
      <c r="N54" s="22">
        <v>58561258.609999992</v>
      </c>
      <c r="O54" s="22">
        <v>62598499.259999998</v>
      </c>
      <c r="P54" s="22">
        <v>56720965.139999993</v>
      </c>
      <c r="Q54" s="22">
        <v>59670414</v>
      </c>
      <c r="R54" s="22">
        <v>61106003</v>
      </c>
      <c r="S54" s="22">
        <f>S48+S41+S30+S19+S12+S5</f>
        <v>62236519.780000001</v>
      </c>
      <c r="T54" s="36">
        <v>63783804.560000002</v>
      </c>
    </row>
    <row r="56" spans="1:20" x14ac:dyDescent="0.2">
      <c r="A56" s="16" t="s">
        <v>34</v>
      </c>
    </row>
    <row r="57" spans="1:20" x14ac:dyDescent="0.2">
      <c r="A57" s="17" t="s">
        <v>40</v>
      </c>
    </row>
    <row r="58" spans="1:20" x14ac:dyDescent="0.2">
      <c r="A58" s="17" t="s">
        <v>44</v>
      </c>
    </row>
    <row r="59" spans="1:20" x14ac:dyDescent="0.2">
      <c r="A59" s="17" t="s">
        <v>43</v>
      </c>
    </row>
    <row r="60" spans="1:20" x14ac:dyDescent="0.2">
      <c r="A60" s="17" t="s">
        <v>66</v>
      </c>
    </row>
    <row r="61" spans="1:20" x14ac:dyDescent="0.2">
      <c r="A61" s="16" t="s">
        <v>67</v>
      </c>
    </row>
    <row r="62" spans="1:20" x14ac:dyDescent="0.2">
      <c r="A62" s="18" t="s">
        <v>53</v>
      </c>
    </row>
    <row r="63" spans="1:20" x14ac:dyDescent="0.2">
      <c r="A63" s="18" t="s">
        <v>71</v>
      </c>
    </row>
    <row r="65" spans="1:1" x14ac:dyDescent="0.2">
      <c r="A65" s="16" t="s">
        <v>3</v>
      </c>
    </row>
  </sheetData>
  <mergeCells count="1">
    <mergeCell ref="A2:A3"/>
  </mergeCells>
  <pageMargins left="0.7" right="0.7" top="0.78740157499999996" bottom="0.78740157499999996" header="0.3" footer="0.3"/>
  <pageSetup paperSize="9" scale="67" orientation="portrait" r:id="rId1"/>
  <colBreaks count="1" manualBreakCount="1">
    <brk id="10" max="6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7_datenreihe_d"/>
    <f:field ref="objsubject" par="" edit="true" text=""/>
    <f:field ref="objcreatedby" par="" text="Bühlmann, Monique, BLW"/>
    <f:field ref="objcreatedat" par="" text="13.12.2017 12:37:56"/>
    <f:field ref="objchangedby" par="" text="Rossi, Alessandro, BLW"/>
    <f:field ref="objmodifiedat" par="" text="30.10.2018 17:31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7_datenreihe_d"/>
    <f:field ref="CHPRECONFIG_1_1001_Objektname" par="" edit="true" text="2_ausgaben_qualitaets-und_absatzfoerderung_1999-2017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2015-09-09T08:35:24Z</cp:lastPrinted>
  <dcterms:created xsi:type="dcterms:W3CDTF">2011-09-15T10:17:54Z</dcterms:created>
  <dcterms:modified xsi:type="dcterms:W3CDTF">2018-10-30T16:31:26Z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5</vt:lpwstr>
  </property>
  <property name="FSC#EVDCFG@15.1400:ActualVersionCreatedAt" pid="5" fmtid="{D5CDD505-2E9C-101B-9397-08002B2CF9AE}">
    <vt:lpwstr>2018-10-30T16:22:50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2_x005f_ausgaben_x005f_qualitaets-und_x005f_absatzfoerderung_x005f_1999-2017_x005f_datenreihe_x005f_d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13.12.2017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*COO.2101.101.4.1154113*</vt:lpwstr>
  </property>
  <property name="FSC#COOELAK@1.1001:RefBarCode" pid="78" fmtid="{D5CDD505-2E9C-101B-9397-08002B2CF9AE}">
    <vt:lpwstr>*COO.2101.101.4.1154112*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032.1-00005/00006/00008/00001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COO.2101.101.4.1154113</vt:lpwstr>
  </property>
  <property name="FSC#FSCFOLIO@1.1001:docpropproject" pid="124" fmtid="{D5CDD505-2E9C-101B-9397-08002B2CF9AE}">
    <vt:lpwstr/>
  </property>
</Properties>
</file>