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AB5D2132-1A22-1F4A-AEE8-6156758DDC1B}" xr6:coauthVersionLast="34" xr6:coauthVersionMax="34" xr10:uidLastSave="{00000000-0000-0000-0000-000000000000}"/>
  <bookViews>
    <workbookView xWindow="9500" yWindow="460" windowWidth="10000" windowHeight="10000" tabRatio="805" xr2:uid="{00000000-000D-0000-FFFF-FFFF00000000}"/>
  </bookViews>
  <sheets>
    <sheet name="Ferien_f" sheetId="20" r:id="rId1"/>
    <sheet name=" Ferien" sheetId="19" r:id="rId2"/>
  </sheets>
  <calcPr calcId="179017"/>
</workbook>
</file>

<file path=xl/calcChain.xml><?xml version="1.0" encoding="utf-8"?>
<calcChain xmlns="http://schemas.openxmlformats.org/spreadsheetml/2006/main">
  <c r="O8" i="19" l="1"/>
  <c r="O10" i="19" s="1"/>
  <c r="C8" i="19"/>
  <c r="C10" i="19" s="1"/>
  <c r="D8" i="19"/>
  <c r="D10" i="19" s="1"/>
  <c r="E8" i="19"/>
  <c r="E10" i="19" s="1"/>
  <c r="F8" i="19"/>
  <c r="F10" i="19" s="1"/>
  <c r="G8" i="19"/>
  <c r="G10" i="19" s="1"/>
  <c r="H8" i="19"/>
  <c r="H10" i="19" s="1"/>
  <c r="I8" i="19"/>
  <c r="I10" i="19" s="1"/>
  <c r="J8" i="19"/>
  <c r="J10" i="19" s="1"/>
  <c r="K8" i="19"/>
  <c r="K10" i="19" s="1"/>
  <c r="L8" i="19"/>
  <c r="L10" i="19" s="1"/>
  <c r="M8" i="19"/>
  <c r="M10" i="19" s="1"/>
  <c r="N8" i="19"/>
  <c r="N10" i="19" s="1"/>
  <c r="B8" i="19"/>
  <c r="B10" i="19" s="1"/>
</calcChain>
</file>

<file path=xl/sharedStrings.xml><?xml version="1.0" encoding="utf-8"?>
<sst xmlns="http://schemas.openxmlformats.org/spreadsheetml/2006/main" count="42" uniqueCount="16">
  <si>
    <t xml:space="preserve">Männer </t>
  </si>
  <si>
    <t>Frauen</t>
  </si>
  <si>
    <t>Männer</t>
  </si>
  <si>
    <t>Jours de vacances</t>
  </si>
  <si>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</si>
  <si>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</si>
  <si>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</si>
  <si>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</si>
  <si>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</si>
  <si>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</si>
  <si>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</si>
  <si>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Pas de vacances</t>
  </si>
  <si>
    <t>1-5 jours</t>
  </si>
  <si>
    <t>6-10 jours</t>
  </si>
  <si>
    <t>11+ jours</t>
  </si>
  <si>
    <t>Source: OFS (ESPA 2017,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</si>
</sst>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164" fontId="5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0" fontId="6" fillId="0" borderId="0" xfId="0" applyFont="1" applyAlignment="1">
      <alignment horizontal="left" vertical="center" readingOrder="1"/>
    </xf>
    <xf numFmtId="49" fontId="5" fillId="3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0" xfId="2" applyFont="1" applyBorder="1" applyAlignment="1">
      <alignment horizontal="right" wrapText="1"/>
    </xf>
    <xf numFmtId="0" fontId="10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 wrapText="1"/>
    </xf>
    <xf numFmtId="0" fontId="10" fillId="3" borderId="6" xfId="2" applyFont="1" applyFill="1" applyBorder="1" applyAlignment="1">
      <alignment horizontal="right"/>
    </xf>
    <xf numFmtId="0" fontId="10" fillId="3" borderId="1" xfId="2" applyFont="1" applyFill="1" applyBorder="1" applyAlignment="1">
      <alignment horizontal="right"/>
    </xf>
    <xf numFmtId="0" fontId="10" fillId="3" borderId="3" xfId="2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Jours de vacances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5871085881706646"/>
          <c:y val="0.12191580145201857"/>
          <c:w val="0.58493906284970187"/>
          <c:h val="0.572599861703810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Ferien'!$A$4</c:f>
              <c:strCache>
                <c:ptCount val="1"/>
                <c:pt idx="0">
                  <c:v>Pas de vacances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Ferien'!$B$4:$O$4</c:f>
              <c:numCache>
                <c:formatCode>General</c:formatCode>
                <c:ptCount val="14"/>
                <c:pt idx="0">
                  <c:v>235327</c:v>
                </c:pt>
                <c:pt idx="1">
                  <c:v>107394</c:v>
                </c:pt>
                <c:pt idx="3">
                  <c:v>2526</c:v>
                </c:pt>
                <c:pt idx="4">
                  <c:v>2472</c:v>
                </c:pt>
                <c:pt idx="6">
                  <c:v>22456</c:v>
                </c:pt>
                <c:pt idx="7">
                  <c:v>16630</c:v>
                </c:pt>
                <c:pt idx="9">
                  <c:v>3695</c:v>
                </c:pt>
                <c:pt idx="10">
                  <c:v>7764</c:v>
                </c:pt>
                <c:pt idx="12">
                  <c:v>9310</c:v>
                </c:pt>
                <c:pt idx="13">
                  <c:v>12697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1-4200-B8F9-124AD3B8F175}"/>
            </c:ext>
          </c:extLst>
        </c:ser>
        <c:ser>
          <c:idx val="1"/>
          <c:order val="1"/>
          <c:tx>
            <c:strRef>
              <c:f>' Ferien'!$A$5</c:f>
              <c:strCache>
                <c:ptCount val="1"/>
                <c:pt idx="0">
                  <c:v>1-5 jours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Ferien'!$B$5:$O$5</c:f>
              <c:numCache>
                <c:formatCode>General</c:formatCode>
                <c:ptCount val="14"/>
                <c:pt idx="0">
                  <c:v>3703</c:v>
                </c:pt>
                <c:pt idx="1">
                  <c:v>2682</c:v>
                </c:pt>
                <c:pt idx="3">
                  <c:v>0</c:v>
                </c:pt>
                <c:pt idx="4">
                  <c:v>129</c:v>
                </c:pt>
                <c:pt idx="6">
                  <c:v>5903</c:v>
                </c:pt>
                <c:pt idx="7">
                  <c:v>4527</c:v>
                </c:pt>
                <c:pt idx="9">
                  <c:v>604</c:v>
                </c:pt>
                <c:pt idx="10">
                  <c:v>3324</c:v>
                </c:pt>
                <c:pt idx="12">
                  <c:v>6752</c:v>
                </c:pt>
                <c:pt idx="13">
                  <c:v>15545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1-4200-B8F9-124AD3B8F175}"/>
            </c:ext>
          </c:extLst>
        </c:ser>
        <c:ser>
          <c:idx val="2"/>
          <c:order val="2"/>
          <c:tx>
            <c:strRef>
              <c:f>' Ferien'!$A$6</c:f>
              <c:strCache>
                <c:ptCount val="1"/>
                <c:pt idx="0">
                  <c:v>6-10 jours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Ferien'!$B$6:$O$6</c:f>
              <c:numCache>
                <c:formatCode>General</c:formatCode>
                <c:ptCount val="14"/>
                <c:pt idx="0">
                  <c:v>11806</c:v>
                </c:pt>
                <c:pt idx="1">
                  <c:v>5626</c:v>
                </c:pt>
                <c:pt idx="3">
                  <c:v>0</c:v>
                </c:pt>
                <c:pt idx="4">
                  <c:v>258</c:v>
                </c:pt>
                <c:pt idx="6">
                  <c:v>17296</c:v>
                </c:pt>
                <c:pt idx="7">
                  <c:v>16688</c:v>
                </c:pt>
                <c:pt idx="9">
                  <c:v>2077</c:v>
                </c:pt>
                <c:pt idx="10">
                  <c:v>11484</c:v>
                </c:pt>
                <c:pt idx="12">
                  <c:v>6048</c:v>
                </c:pt>
                <c:pt idx="13">
                  <c:v>12761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81-4200-B8F9-124AD3B8F175}"/>
            </c:ext>
          </c:extLst>
        </c:ser>
        <c:ser>
          <c:idx val="3"/>
          <c:order val="3"/>
          <c:tx>
            <c:strRef>
              <c:f>' Ferien'!$A$7</c:f>
              <c:strCache>
                <c:ptCount val="1"/>
                <c:pt idx="0">
                  <c:v>11+ jours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Ferien'!$B$7:$O$7</c:f>
              <c:numCache>
                <c:formatCode>General</c:formatCode>
                <c:ptCount val="14"/>
                <c:pt idx="0">
                  <c:v>1404640</c:v>
                </c:pt>
                <c:pt idx="1">
                  <c:v>1711938</c:v>
                </c:pt>
                <c:pt idx="3">
                  <c:v>6273</c:v>
                </c:pt>
                <c:pt idx="4">
                  <c:v>9628</c:v>
                </c:pt>
                <c:pt idx="6">
                  <c:v>163519</c:v>
                </c:pt>
                <c:pt idx="7">
                  <c:v>179211</c:v>
                </c:pt>
                <c:pt idx="9">
                  <c:v>17375</c:v>
                </c:pt>
                <c:pt idx="10">
                  <c:v>110270</c:v>
                </c:pt>
                <c:pt idx="12">
                  <c:v>7243</c:v>
                </c:pt>
                <c:pt idx="13">
                  <c:v>15482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1-4200-B8F9-124AD3B8F17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 Ferien'!$B$3:$O$3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Ferien_f!$A$9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81-4200-B8F9-124AD3B8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618472"/>
        <c:axId val="196620904"/>
      </c:barChart>
      <c:catAx>
        <c:axId val="196618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6620904"/>
        <c:crosses val="autoZero"/>
        <c:auto val="1"/>
        <c:lblAlgn val="ctr"/>
        <c:lblOffset val="100"/>
        <c:noMultiLvlLbl val="0"/>
      </c:catAx>
      <c:valAx>
        <c:axId val="196620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9661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5974709556654254"/>
          <c:y val="0.79893751468520857"/>
          <c:w val="0.67335345525248258"/>
          <c:h val="6.30104694452463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950384</xdr:colOff>
      <xdr:row>12</xdr:row>
      <xdr:rowOff>95777</xdr:rowOff>
    </xdr:from>
    <xdr:to>
      <xdr:col>10</xdr:col>
      <xdr:colOff>242359</xdr:colOff>
      <xdr:row>32</xdr:row>
      <xdr:rowOff>135465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0.84755</cdr:x>
      <cdr:y>0.10837</cdr:y>
    </cdr:from>
    <cdr:to>
      <cdr:x>0.9789</cdr:x>
      <cdr:y>0.2277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165600" y="355600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0.8484</cdr:x>
      <cdr:y>0.23867</cdr:y>
    </cdr:from>
    <cdr:to>
      <cdr:x>0.97975</cdr:x>
      <cdr:y>0.358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169820" y="783156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0.8484</cdr:x>
      <cdr:y>0.35478</cdr:y>
    </cdr:from>
    <cdr:to>
      <cdr:x>0.97975</cdr:x>
      <cdr:y>0.47411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4169820" y="1164156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0.85443</cdr:x>
      <cdr:y>0.48282</cdr:y>
    </cdr:from>
    <cdr:to>
      <cdr:x>0.98578</cdr:x>
      <cdr:y>0.60215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199454" y="1584315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0.85271</cdr:x>
      <cdr:y>0.59925</cdr:y>
    </cdr:from>
    <cdr:to>
      <cdr:x>0.98406</cdr:x>
      <cdr:y>0.71859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190987" y="1966373"/>
          <a:ext cx="645572" cy="391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0.49386</cdr:x>
      <cdr:y>0.90189</cdr:y>
    </cdr:from>
    <cdr:to>
      <cdr:x>1</cdr:x>
      <cdr:y>0.98016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2425700" y="2899306"/>
          <a:ext cx="2486025" cy="251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Source: OFS (ESPA 2017, données annuelles) 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D40" sqref="D40"/>
    </sheetView>
  </sheetViews>
  <sheetFormatPr baseColWidth="10" defaultRowHeight="13"/>
  <cols>
    <col min="1" max="1" width="14.33203125" customWidth="1"/>
    <col min="2" max="11" width="8.5" customWidth="1"/>
  </cols>
  <sheetData>
    <row r="1" spans="1:13" ht="13" customHeight="1">
      <c r="A1" s="20" t="s">
        <v>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10" customHeight="1">
      <c r="A2" s="21"/>
      <c r="B2" s="37" t="s">
        <v>4</v>
      </c>
      <c r="C2" s="38"/>
      <c r="D2" s="38" t="s">
        <v>5</v>
      </c>
      <c r="E2" s="38"/>
      <c r="F2" s="38" t="s">
        <v>6</v>
      </c>
      <c r="G2" s="38"/>
      <c r="H2" s="38" t="s">
        <v>7</v>
      </c>
      <c r="I2" s="38"/>
      <c r="J2" s="38" t="s">
        <v>8</v>
      </c>
      <c r="K2" s="38"/>
    </row>
    <row r="3" spans="1:13" ht="10" customHeight="1">
      <c r="A3" s="22"/>
      <c r="B3" s="26" t="s">
        <v>9</v>
      </c>
      <c r="C3" s="26" t="s">
        <v>10</v>
      </c>
      <c r="D3" s="26" t="s">
        <v>9</v>
      </c>
      <c r="E3" s="26" t="s">
        <v>10</v>
      </c>
      <c r="F3" s="26" t="s">
        <v>9</v>
      </c>
      <c r="G3" s="26" t="s">
        <v>10</v>
      </c>
      <c r="H3" s="26" t="s">
        <v>9</v>
      </c>
      <c r="I3" s="26" t="s">
        <v>10</v>
      </c>
      <c r="J3" s="26" t="s">
        <v>9</v>
      </c>
      <c r="K3" s="26" t="s">
        <v>10</v>
      </c>
    </row>
    <row r="4" spans="1:13" ht="10" customHeight="1">
      <c r="A4" s="24" t="s">
        <v>11</v>
      </c>
      <c r="B4" s="32">
        <v>235327</v>
      </c>
      <c r="C4" s="32">
        <v>107394</v>
      </c>
      <c r="D4" s="33">
        <v>2526</v>
      </c>
      <c r="E4" s="32">
        <v>2472</v>
      </c>
      <c r="F4" s="32">
        <v>22456</v>
      </c>
      <c r="G4" s="32">
        <v>16630</v>
      </c>
      <c r="H4" s="32">
        <v>3695</v>
      </c>
      <c r="I4" s="32">
        <v>7764</v>
      </c>
      <c r="J4" s="32">
        <v>9310</v>
      </c>
      <c r="K4" s="34">
        <v>12697</v>
      </c>
      <c r="M4" s="13"/>
    </row>
    <row r="5" spans="1:13" ht="10" customHeight="1">
      <c r="A5" s="24" t="s">
        <v>12</v>
      </c>
      <c r="B5" s="32">
        <v>3703</v>
      </c>
      <c r="C5" s="32">
        <v>2682</v>
      </c>
      <c r="D5" s="32">
        <v>0</v>
      </c>
      <c r="E5" s="32">
        <v>129</v>
      </c>
      <c r="F5" s="32">
        <v>5903</v>
      </c>
      <c r="G5" s="32">
        <v>4527</v>
      </c>
      <c r="H5" s="32">
        <v>604</v>
      </c>
      <c r="I5" s="32">
        <v>3324</v>
      </c>
      <c r="J5" s="32">
        <v>6752</v>
      </c>
      <c r="K5" s="34">
        <v>15545</v>
      </c>
      <c r="M5" s="13"/>
    </row>
    <row r="6" spans="1:13" ht="10" customHeight="1">
      <c r="A6" s="24" t="s">
        <v>13</v>
      </c>
      <c r="B6" s="32">
        <v>11806</v>
      </c>
      <c r="C6" s="32">
        <v>5626</v>
      </c>
      <c r="D6" s="32">
        <v>0</v>
      </c>
      <c r="E6" s="32">
        <v>258</v>
      </c>
      <c r="F6" s="32">
        <v>17296</v>
      </c>
      <c r="G6" s="32">
        <v>16688</v>
      </c>
      <c r="H6" s="32">
        <v>2077</v>
      </c>
      <c r="I6" s="32">
        <v>11484</v>
      </c>
      <c r="J6" s="32">
        <v>6048</v>
      </c>
      <c r="K6" s="34">
        <v>12761</v>
      </c>
      <c r="M6" s="13"/>
    </row>
    <row r="7" spans="1:13" ht="10" customHeight="1">
      <c r="A7" s="25" t="s">
        <v>14</v>
      </c>
      <c r="B7" s="35">
        <v>1404640</v>
      </c>
      <c r="C7" s="35">
        <v>1711938</v>
      </c>
      <c r="D7" s="35">
        <v>6273</v>
      </c>
      <c r="E7" s="35">
        <v>9628</v>
      </c>
      <c r="F7" s="35">
        <v>163519</v>
      </c>
      <c r="G7" s="35">
        <v>179211</v>
      </c>
      <c r="H7" s="35">
        <v>17375</v>
      </c>
      <c r="I7" s="35">
        <v>110270</v>
      </c>
      <c r="J7" s="35">
        <v>7243</v>
      </c>
      <c r="K7" s="36">
        <v>15482</v>
      </c>
      <c r="M7" s="13"/>
    </row>
    <row r="8" spans="1:13" ht="10" customHeight="1">
      <c r="A8" s="16"/>
      <c r="B8" s="16"/>
      <c r="C8" s="16"/>
      <c r="D8" s="16"/>
      <c r="E8" s="17"/>
      <c r="F8" s="16"/>
      <c r="G8" s="16"/>
      <c r="H8" s="17"/>
      <c r="I8" s="16"/>
      <c r="J8" s="16"/>
      <c r="K8" s="18"/>
    </row>
    <row r="9" spans="1:13" ht="10" customHeight="1">
      <c r="A9" s="23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="90" zoomScaleNormal="90" workbookViewId="0">
      <selection activeCell="N28" sqref="N28"/>
    </sheetView>
  </sheetViews>
  <sheetFormatPr baseColWidth="10" defaultRowHeight="13"/>
  <cols>
    <col min="1" max="1" width="16.1640625" customWidth="1"/>
    <col min="2" max="2" width="10.83203125" customWidth="1"/>
    <col min="3" max="3" width="10" customWidth="1"/>
    <col min="4" max="4" width="2.33203125" customWidth="1"/>
    <col min="5" max="5" width="10.5" customWidth="1"/>
    <col min="6" max="6" width="9.6640625" customWidth="1"/>
    <col min="7" max="7" width="2.33203125" customWidth="1"/>
    <col min="8" max="8" width="10.6640625" customWidth="1"/>
    <col min="9" max="9" width="9.83203125" customWidth="1"/>
    <col min="10" max="10" width="2" customWidth="1"/>
    <col min="11" max="11" width="9.33203125" customWidth="1"/>
    <col min="12" max="12" width="9.1640625" customWidth="1"/>
    <col min="13" max="13" width="2" customWidth="1"/>
    <col min="14" max="14" width="9.5" customWidth="1"/>
    <col min="15" max="15" width="9.33203125" customWidth="1"/>
  </cols>
  <sheetData>
    <row r="1" spans="1:15" s="3" customFormat="1" ht="13" customHeight="1">
      <c r="A1" s="20" t="s">
        <v>3</v>
      </c>
    </row>
    <row r="2" spans="1:15" s="4" customFormat="1" ht="10" customHeight="1">
      <c r="A2" s="7"/>
      <c r="B2" s="10" t="s">
        <v>1</v>
      </c>
      <c r="C2" s="10" t="s">
        <v>2</v>
      </c>
      <c r="D2" s="10"/>
      <c r="E2" s="10" t="s">
        <v>1</v>
      </c>
      <c r="F2" s="10" t="s">
        <v>2</v>
      </c>
      <c r="G2" s="10"/>
      <c r="H2" s="10" t="s">
        <v>1</v>
      </c>
      <c r="I2" s="10" t="s">
        <v>2</v>
      </c>
      <c r="J2" s="10"/>
      <c r="K2" s="10" t="s">
        <v>1</v>
      </c>
      <c r="L2" s="10" t="s">
        <v>2</v>
      </c>
      <c r="M2" s="10"/>
      <c r="N2" s="10" t="s">
        <v>1</v>
      </c>
      <c r="O2" s="10" t="s">
        <v>0</v>
      </c>
    </row>
    <row r="3" spans="1:15" s="4" customFormat="1" ht="10" customHeight="1">
      <c r="A3" s="6"/>
      <c r="B3" s="38" t="s">
        <v>4</v>
      </c>
      <c r="C3" s="38"/>
      <c r="D3" s="11"/>
      <c r="E3" s="38" t="s">
        <v>5</v>
      </c>
      <c r="F3" s="38"/>
      <c r="G3" s="11"/>
      <c r="H3" s="38" t="s">
        <v>6</v>
      </c>
      <c r="I3" s="38"/>
      <c r="J3" s="11"/>
      <c r="K3" s="38" t="s">
        <v>7</v>
      </c>
      <c r="L3" s="38"/>
      <c r="M3" s="11"/>
      <c r="N3" s="38" t="s">
        <v>8</v>
      </c>
      <c r="O3" s="38"/>
    </row>
    <row r="4" spans="1:15" s="4" customFormat="1" ht="10" customHeight="1">
      <c r="A4" s="8" t="s">
        <v>11</v>
      </c>
      <c r="B4" s="29">
        <v>235327</v>
      </c>
      <c r="C4" s="29">
        <v>107394</v>
      </c>
      <c r="D4" s="28"/>
      <c r="E4" s="31">
        <v>2526</v>
      </c>
      <c r="F4" s="29">
        <v>2472</v>
      </c>
      <c r="G4" s="28"/>
      <c r="H4" s="29">
        <v>22456</v>
      </c>
      <c r="I4" s="29">
        <v>16630</v>
      </c>
      <c r="J4" s="28"/>
      <c r="K4" s="29">
        <v>3695</v>
      </c>
      <c r="L4" s="29">
        <v>7764</v>
      </c>
      <c r="M4" s="28"/>
      <c r="N4" s="29">
        <v>9310</v>
      </c>
      <c r="O4" s="29">
        <v>12697</v>
      </c>
    </row>
    <row r="5" spans="1:15" s="4" customFormat="1" ht="10" customHeight="1">
      <c r="A5" s="8" t="s">
        <v>12</v>
      </c>
      <c r="B5" s="29">
        <v>3703</v>
      </c>
      <c r="C5" s="29">
        <v>2682</v>
      </c>
      <c r="D5" s="28"/>
      <c r="E5" s="29">
        <v>0</v>
      </c>
      <c r="F5" s="29">
        <v>129</v>
      </c>
      <c r="G5" s="28"/>
      <c r="H5" s="29">
        <v>5903</v>
      </c>
      <c r="I5" s="29">
        <v>4527</v>
      </c>
      <c r="J5" s="28"/>
      <c r="K5" s="29">
        <v>604</v>
      </c>
      <c r="L5" s="29">
        <v>3324</v>
      </c>
      <c r="M5" s="28"/>
      <c r="N5" s="29">
        <v>6752</v>
      </c>
      <c r="O5" s="29">
        <v>15545</v>
      </c>
    </row>
    <row r="6" spans="1:15" s="4" customFormat="1" ht="10" customHeight="1">
      <c r="A6" s="8" t="s">
        <v>13</v>
      </c>
      <c r="B6" s="29">
        <v>11806</v>
      </c>
      <c r="C6" s="29">
        <v>5626</v>
      </c>
      <c r="D6" s="28"/>
      <c r="E6" s="29">
        <v>0</v>
      </c>
      <c r="F6" s="29">
        <v>258</v>
      </c>
      <c r="G6" s="28"/>
      <c r="H6" s="29">
        <v>17296</v>
      </c>
      <c r="I6" s="29">
        <v>16688</v>
      </c>
      <c r="J6" s="28"/>
      <c r="K6" s="29">
        <v>2077</v>
      </c>
      <c r="L6" s="29">
        <v>11484</v>
      </c>
      <c r="M6" s="28"/>
      <c r="N6" s="29">
        <v>6048</v>
      </c>
      <c r="O6" s="29">
        <v>12761</v>
      </c>
    </row>
    <row r="7" spans="1:15" s="4" customFormat="1" ht="10" customHeight="1">
      <c r="A7" s="9" t="s">
        <v>14</v>
      </c>
      <c r="B7" s="30">
        <v>1404640</v>
      </c>
      <c r="C7" s="30">
        <v>1711938</v>
      </c>
      <c r="D7" s="27"/>
      <c r="E7" s="30">
        <v>6273</v>
      </c>
      <c r="F7" s="30">
        <v>9628</v>
      </c>
      <c r="G7" s="27"/>
      <c r="H7" s="30">
        <v>163519</v>
      </c>
      <c r="I7" s="30">
        <v>179211</v>
      </c>
      <c r="J7" s="27"/>
      <c r="K7" s="30">
        <v>17375</v>
      </c>
      <c r="L7" s="30">
        <v>110270</v>
      </c>
      <c r="M7" s="27"/>
      <c r="N7" s="30">
        <v>7243</v>
      </c>
      <c r="O7" s="30">
        <v>15482</v>
      </c>
    </row>
    <row r="8" spans="1:15" ht="10" customHeight="1">
      <c r="A8" s="2"/>
      <c r="B8" s="2">
        <f>SUM(B4:B7)</f>
        <v>1655476</v>
      </c>
      <c r="C8" s="2">
        <f t="shared" ref="C8:O8" si="0">SUM(C4:C7)</f>
        <v>1827640</v>
      </c>
      <c r="D8" s="2">
        <f t="shared" si="0"/>
        <v>0</v>
      </c>
      <c r="E8" s="2">
        <f t="shared" si="0"/>
        <v>8799</v>
      </c>
      <c r="F8" s="2">
        <f t="shared" si="0"/>
        <v>12487</v>
      </c>
      <c r="G8" s="2">
        <f t="shared" si="0"/>
        <v>0</v>
      </c>
      <c r="H8" s="2">
        <f t="shared" si="0"/>
        <v>209174</v>
      </c>
      <c r="I8" s="2">
        <f t="shared" si="0"/>
        <v>217056</v>
      </c>
      <c r="J8" s="2">
        <f t="shared" si="0"/>
        <v>0</v>
      </c>
      <c r="K8" s="2">
        <f t="shared" si="0"/>
        <v>23751</v>
      </c>
      <c r="L8" s="2">
        <f t="shared" si="0"/>
        <v>132842</v>
      </c>
      <c r="M8" s="2">
        <f t="shared" si="0"/>
        <v>0</v>
      </c>
      <c r="N8" s="2">
        <f t="shared" si="0"/>
        <v>29353</v>
      </c>
      <c r="O8" s="2">
        <f t="shared" si="0"/>
        <v>56485</v>
      </c>
    </row>
    <row r="9" spans="1:15" ht="10" customHeight="1">
      <c r="A9" s="5" t="s">
        <v>15</v>
      </c>
    </row>
    <row r="10" spans="1:15">
      <c r="B10" s="1">
        <f>B4/B8*100</f>
        <v>14.215065636711133</v>
      </c>
      <c r="C10" s="1">
        <f t="shared" ref="C10:O10" si="1">C4/C8*100</f>
        <v>5.8761025147184354</v>
      </c>
      <c r="D10" s="1" t="e">
        <f t="shared" si="1"/>
        <v>#DIV/0!</v>
      </c>
      <c r="E10" s="1">
        <f t="shared" si="1"/>
        <v>28.707807705421068</v>
      </c>
      <c r="F10" s="1">
        <f t="shared" si="1"/>
        <v>19.796588451990068</v>
      </c>
      <c r="G10" s="1" t="e">
        <f t="shared" si="1"/>
        <v>#DIV/0!</v>
      </c>
      <c r="H10" s="1">
        <f t="shared" si="1"/>
        <v>10.735559868817349</v>
      </c>
      <c r="I10" s="1">
        <f t="shared" si="1"/>
        <v>7.6616172784903434</v>
      </c>
      <c r="J10" s="1" t="e">
        <f t="shared" si="1"/>
        <v>#DIV/0!</v>
      </c>
      <c r="K10" s="1">
        <f t="shared" si="1"/>
        <v>15.557239695170729</v>
      </c>
      <c r="L10" s="1">
        <f t="shared" si="1"/>
        <v>5.8445371192845634</v>
      </c>
      <c r="M10" s="1" t="e">
        <f t="shared" si="1"/>
        <v>#DIV/0!</v>
      </c>
      <c r="N10" s="1">
        <f t="shared" si="1"/>
        <v>31.717371307873133</v>
      </c>
      <c r="O10" s="1">
        <f t="shared" si="1"/>
        <v>22.478534124103746</v>
      </c>
    </row>
    <row r="11" spans="1:15">
      <c r="A11" s="12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Ferien_f"/>
    <f:field ref="objsubject" par="" edit="true" text=""/>
    <f:field ref="objcreatedby" par="" text="Bühlmann, Monique, BLW"/>
    <f:field ref="objcreatedat" par="" text="13.12.2017 12:22:09"/>
    <f:field ref="objchangedby" par="" text="Rossi, Alessandro, BLW"/>
    <f:field ref="objmodifiedat" par="" text="29.06.2018 18:1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Ferien_f"/>
    <f:field ref="CHPRECONFIG_1_1001_Objektname" par="" edit="true" text="Datentabelle Mensch 2018 SAKE Ferien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Ferien_f</vt:lpstr>
      <vt:lpstr> Ferien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2018-07-10T11:10:42Z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COO.2101.101.4.1153988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*COO.2101.101.4.1153988*</vt:lpwstr>
  </property>
  <property fmtid="{D5CDD505-2E9C-101B-9397-08002B2CF9AE}" pid="25" name="FSC#COOELAK@1.1001:RefBarCode">
    <vt:lpwstr>*COO.2101.101.7.1153984*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Ferien_f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2018-06-29T18:10:45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